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01"/>
  <workbookPr filterPrivacy="1" defaultThemeVersion="124226"/>
  <bookViews>
    <workbookView xWindow="240" yWindow="1125" windowWidth="14805" windowHeight="6990" xr2:uid="{00000000-000D-0000-FFFF-FFFF00000000}"/>
  </bookViews>
  <sheets>
    <sheet name="тарификационный" sheetId="1" r:id="rId1"/>
    <sheet name="Лист1" sheetId="3" r:id="rId2"/>
  </sheets>
  <definedNames>
    <definedName name="_xlnm._FilterDatabase" localSheetId="0" hidden="1">тарификационный!$C$12:$I$156</definedName>
  </definedNames>
  <calcPr calcId="171027"/>
</workbook>
</file>

<file path=xl/calcChain.xml><?xml version="1.0" encoding="utf-8"?>
<calcChain xmlns="http://schemas.openxmlformats.org/spreadsheetml/2006/main">
  <c r="G153" i="1" l="1"/>
  <c r="G29" i="1" l="1"/>
  <c r="G30" i="1"/>
  <c r="G106" i="1" l="1"/>
  <c r="G95" i="1"/>
  <c r="H95" i="1" s="1"/>
  <c r="I95" i="1" s="1"/>
  <c r="G96" i="1"/>
  <c r="H96" i="1" s="1"/>
  <c r="I96" i="1" s="1"/>
  <c r="G154" i="1"/>
  <c r="G152" i="1"/>
  <c r="H106" i="1" l="1"/>
  <c r="I106" i="1" s="1"/>
  <c r="G17" i="1" l="1"/>
  <c r="G18" i="1"/>
  <c r="H29" i="1" l="1"/>
  <c r="I29" i="1" s="1"/>
  <c r="G150" i="1" l="1"/>
  <c r="G144" i="1"/>
  <c r="G143" i="1"/>
  <c r="G142" i="1"/>
  <c r="G124" i="1"/>
  <c r="G141" i="1"/>
  <c r="G136" i="1"/>
  <c r="G135" i="1"/>
  <c r="G122" i="1"/>
  <c r="G121" i="1"/>
  <c r="G107" i="1"/>
  <c r="G104" i="1"/>
  <c r="G103" i="1"/>
  <c r="G101" i="1"/>
  <c r="G97" i="1"/>
  <c r="G92" i="1"/>
  <c r="G86" i="1"/>
  <c r="G83" i="1"/>
  <c r="G82" i="1"/>
  <c r="G77" i="1"/>
  <c r="G70" i="1"/>
  <c r="G51" i="1"/>
  <c r="G48" i="1"/>
  <c r="G46" i="1"/>
  <c r="G44" i="1"/>
  <c r="G42" i="1"/>
  <c r="G38" i="1"/>
  <c r="G37" i="1"/>
  <c r="G35" i="1"/>
  <c r="G33" i="1"/>
  <c r="G27" i="1"/>
  <c r="G22" i="1"/>
  <c r="G145" i="1"/>
  <c r="H145" i="1" s="1"/>
  <c r="I145" i="1" s="1"/>
  <c r="G131" i="1"/>
  <c r="G123" i="1"/>
  <c r="H123" i="1" s="1"/>
  <c r="I123" i="1" s="1"/>
  <c r="G105" i="1"/>
  <c r="H105" i="1" s="1"/>
  <c r="I105" i="1" s="1"/>
  <c r="G64" i="1"/>
  <c r="G89" i="1"/>
  <c r="G88" i="1"/>
  <c r="H88" i="1" s="1"/>
  <c r="I88" i="1" s="1"/>
  <c r="H51" i="1" l="1"/>
  <c r="I51" i="1" s="1"/>
  <c r="H107" i="1"/>
  <c r="I107" i="1" s="1"/>
  <c r="H121" i="1"/>
  <c r="I121" i="1" s="1"/>
  <c r="H82" i="1"/>
  <c r="I82" i="1" s="1"/>
  <c r="H64" i="1"/>
  <c r="I64" i="1" s="1"/>
  <c r="H89" i="1"/>
  <c r="I89" i="1" s="1"/>
  <c r="H131" i="1"/>
  <c r="I131" i="1" s="1"/>
  <c r="G114" i="1" l="1"/>
  <c r="H114" i="1" s="1"/>
  <c r="G112" i="1"/>
  <c r="H112" i="1" s="1"/>
  <c r="G87" i="1"/>
  <c r="H87" i="1" s="1"/>
  <c r="I87" i="1" s="1"/>
  <c r="G58" i="1"/>
  <c r="H58" i="1" s="1"/>
  <c r="I58" i="1" s="1"/>
  <c r="G32" i="1"/>
  <c r="H32" i="1" s="1"/>
  <c r="I32" i="1" s="1"/>
  <c r="G31" i="1"/>
  <c r="H31" i="1" s="1"/>
  <c r="I31" i="1" s="1"/>
  <c r="G23" i="1"/>
  <c r="H23" i="1" s="1"/>
  <c r="I23" i="1" s="1"/>
  <c r="H17" i="1"/>
  <c r="I17" i="1" s="1"/>
  <c r="G156" i="1"/>
  <c r="H156" i="1" s="1"/>
  <c r="G155" i="1"/>
  <c r="G151" i="1"/>
  <c r="H151" i="1" s="1"/>
  <c r="I151" i="1" s="1"/>
  <c r="G149" i="1"/>
  <c r="H149" i="1" s="1"/>
  <c r="G139" i="1"/>
  <c r="G140" i="1"/>
  <c r="H140" i="1" s="1"/>
  <c r="I140" i="1" s="1"/>
  <c r="G134" i="1"/>
  <c r="H134" i="1" s="1"/>
  <c r="I134" i="1" s="1"/>
  <c r="G133" i="1"/>
  <c r="G132" i="1"/>
  <c r="G130" i="1"/>
  <c r="H130" i="1" s="1"/>
  <c r="G129" i="1"/>
  <c r="G128" i="1"/>
  <c r="G127" i="1"/>
  <c r="H127" i="1" s="1"/>
  <c r="G90" i="1"/>
  <c r="H90" i="1" s="1"/>
  <c r="G28" i="1"/>
  <c r="G52" i="1"/>
  <c r="G65" i="1"/>
  <c r="G36" i="1"/>
  <c r="G63" i="1"/>
  <c r="G118" i="1"/>
  <c r="G119" i="1"/>
  <c r="G120" i="1"/>
  <c r="H133" i="1" l="1"/>
  <c r="I133" i="1" s="1"/>
  <c r="I112" i="1"/>
  <c r="I114" i="1"/>
  <c r="H155" i="1"/>
  <c r="I155" i="1" s="1"/>
  <c r="H132" i="1"/>
  <c r="I132" i="1" s="1"/>
  <c r="I127" i="1"/>
  <c r="I149" i="1"/>
  <c r="I156" i="1"/>
  <c r="H152" i="1"/>
  <c r="I152" i="1" s="1"/>
  <c r="I130" i="1"/>
  <c r="H65" i="1"/>
  <c r="I65" i="1" s="1"/>
  <c r="I90" i="1"/>
  <c r="H52" i="1"/>
  <c r="I52" i="1" s="1"/>
  <c r="H28" i="1"/>
  <c r="I28" i="1" s="1"/>
  <c r="H118" i="1"/>
  <c r="I118" i="1" s="1"/>
  <c r="H119" i="1"/>
  <c r="I119" i="1" s="1"/>
  <c r="H120" i="1"/>
  <c r="I120" i="1" s="1"/>
  <c r="G19" i="1" l="1"/>
  <c r="H19" i="1" l="1"/>
  <c r="I19" i="1" s="1"/>
  <c r="G111" i="1" l="1"/>
  <c r="H111" i="1" l="1"/>
  <c r="I111" i="1" s="1"/>
  <c r="G148" i="1"/>
  <c r="H139" i="1"/>
  <c r="H128" i="1"/>
  <c r="I128" i="1" s="1"/>
  <c r="G117" i="1"/>
  <c r="H117" i="1" s="1"/>
  <c r="G113" i="1"/>
  <c r="G110" i="1"/>
  <c r="G109" i="1"/>
  <c r="G108" i="1"/>
  <c r="G102" i="1"/>
  <c r="G100" i="1"/>
  <c r="G99" i="1"/>
  <c r="G98" i="1"/>
  <c r="H98" i="1" s="1"/>
  <c r="G94" i="1"/>
  <c r="G93" i="1"/>
  <c r="G91" i="1"/>
  <c r="G85" i="1"/>
  <c r="G84" i="1"/>
  <c r="G81" i="1"/>
  <c r="G80" i="1"/>
  <c r="G79" i="1"/>
  <c r="G78" i="1"/>
  <c r="G76" i="1"/>
  <c r="G75" i="1"/>
  <c r="G74" i="1"/>
  <c r="G73" i="1"/>
  <c r="G72" i="1"/>
  <c r="G71" i="1"/>
  <c r="G69" i="1"/>
  <c r="G68" i="1"/>
  <c r="H68" i="1" s="1"/>
  <c r="H63" i="1"/>
  <c r="I63" i="1" s="1"/>
  <c r="G62" i="1"/>
  <c r="G61" i="1"/>
  <c r="G60" i="1"/>
  <c r="G59" i="1"/>
  <c r="G57" i="1"/>
  <c r="G56" i="1"/>
  <c r="G55" i="1"/>
  <c r="G54" i="1"/>
  <c r="G53" i="1"/>
  <c r="G50" i="1"/>
  <c r="G49" i="1"/>
  <c r="G47" i="1"/>
  <c r="G45" i="1"/>
  <c r="G43" i="1"/>
  <c r="G41" i="1"/>
  <c r="G40" i="1"/>
  <c r="G39" i="1"/>
  <c r="G34" i="1"/>
  <c r="H34" i="1" s="1"/>
  <c r="G26" i="1"/>
  <c r="G25" i="1"/>
  <c r="G24" i="1"/>
  <c r="G21" i="1"/>
  <c r="H109" i="1" l="1"/>
  <c r="I109" i="1" s="1"/>
  <c r="H43" i="1"/>
  <c r="I43" i="1" s="1"/>
  <c r="H49" i="1"/>
  <c r="I49" i="1" s="1"/>
  <c r="H54" i="1"/>
  <c r="I54" i="1" s="1"/>
  <c r="H56" i="1"/>
  <c r="I56" i="1" s="1"/>
  <c r="H79" i="1"/>
  <c r="I79" i="1" s="1"/>
  <c r="H81" i="1"/>
  <c r="I81" i="1" s="1"/>
  <c r="H91" i="1"/>
  <c r="I91" i="1" s="1"/>
  <c r="I98" i="1"/>
  <c r="H100" i="1"/>
  <c r="I100" i="1" s="1"/>
  <c r="H102" i="1"/>
  <c r="I102" i="1" s="1"/>
  <c r="H39" i="1"/>
  <c r="I39" i="1" s="1"/>
  <c r="H41" i="1"/>
  <c r="I41" i="1" s="1"/>
  <c r="H47" i="1"/>
  <c r="I47" i="1" s="1"/>
  <c r="H59" i="1"/>
  <c r="I59" i="1" s="1"/>
  <c r="H61" i="1"/>
  <c r="I61" i="1" s="1"/>
  <c r="H71" i="1"/>
  <c r="I71" i="1" s="1"/>
  <c r="H75" i="1"/>
  <c r="I75" i="1" s="1"/>
  <c r="H94" i="1"/>
  <c r="I94" i="1" s="1"/>
  <c r="H45" i="1"/>
  <c r="I45" i="1" s="1"/>
  <c r="H50" i="1"/>
  <c r="I50" i="1" s="1"/>
  <c r="H53" i="1"/>
  <c r="I53" i="1" s="1"/>
  <c r="H55" i="1"/>
  <c r="I55" i="1" s="1"/>
  <c r="H57" i="1"/>
  <c r="I57" i="1" s="1"/>
  <c r="H78" i="1"/>
  <c r="I78" i="1" s="1"/>
  <c r="H80" i="1"/>
  <c r="I80" i="1" s="1"/>
  <c r="H84" i="1"/>
  <c r="I84" i="1" s="1"/>
  <c r="H99" i="1"/>
  <c r="I99" i="1" s="1"/>
  <c r="H40" i="1"/>
  <c r="I40" i="1" s="1"/>
  <c r="H60" i="1"/>
  <c r="I60" i="1" s="1"/>
  <c r="H62" i="1"/>
  <c r="I62" i="1" s="1"/>
  <c r="H72" i="1"/>
  <c r="I72" i="1" s="1"/>
  <c r="H74" i="1"/>
  <c r="I74" i="1" s="1"/>
  <c r="H76" i="1"/>
  <c r="I76" i="1" s="1"/>
  <c r="H93" i="1"/>
  <c r="I93" i="1" s="1"/>
  <c r="H108" i="1"/>
  <c r="I108" i="1" s="1"/>
  <c r="H110" i="1"/>
  <c r="I110" i="1" s="1"/>
  <c r="H113" i="1"/>
  <c r="I113" i="1" s="1"/>
  <c r="H85" i="1"/>
  <c r="I85" i="1" s="1"/>
  <c r="H129" i="1"/>
  <c r="I129" i="1" s="1"/>
  <c r="H69" i="1"/>
  <c r="I69" i="1" s="1"/>
  <c r="H73" i="1"/>
  <c r="I73" i="1" s="1"/>
  <c r="I34" i="1"/>
  <c r="H21" i="1"/>
  <c r="I21" i="1" s="1"/>
  <c r="H26" i="1"/>
  <c r="I26" i="1" s="1"/>
  <c r="H24" i="1"/>
  <c r="I24" i="1" s="1"/>
  <c r="H25" i="1"/>
  <c r="I25" i="1" s="1"/>
  <c r="I117" i="1"/>
  <c r="I68" i="1"/>
  <c r="I139" i="1"/>
  <c r="H148" i="1"/>
  <c r="I148" i="1" s="1"/>
  <c r="H36" i="1" l="1"/>
  <c r="I36" i="1" s="1"/>
  <c r="H18" i="1" l="1"/>
  <c r="I18" i="1" s="1"/>
</calcChain>
</file>

<file path=xl/sharedStrings.xml><?xml version="1.0" encoding="utf-8"?>
<sst xmlns="http://schemas.openxmlformats.org/spreadsheetml/2006/main" count="285" uniqueCount="143">
  <si>
    <t>(полное наименование учреждения)</t>
  </si>
  <si>
    <t>№ п/п</t>
  </si>
  <si>
    <t>ФИО</t>
  </si>
  <si>
    <t>Наименование структурных подразделений и  должностей</t>
  </si>
  <si>
    <t>дата устройства на работу</t>
  </si>
  <si>
    <t>вспомог.формула</t>
  </si>
  <si>
    <t>Стаж непрерывной работы в учреждениях здравоохранения и социальной защиты населения</t>
  </si>
  <si>
    <t>год</t>
  </si>
  <si>
    <t>мес</t>
  </si>
  <si>
    <t>1. АППАРАТ УЧРЕЖДЕНИЯ</t>
  </si>
  <si>
    <t>директор</t>
  </si>
  <si>
    <t>заместитель директора</t>
  </si>
  <si>
    <t>вакансия</t>
  </si>
  <si>
    <t>Брехова Л.И.</t>
  </si>
  <si>
    <t>главный бухгалтер</t>
  </si>
  <si>
    <t>экономист</t>
  </si>
  <si>
    <t>Маклакова Н. Г.</t>
  </si>
  <si>
    <t>бухгалтер</t>
  </si>
  <si>
    <t>Аксенова Ю.А.</t>
  </si>
  <si>
    <t>Сорокина Е. А.</t>
  </si>
  <si>
    <t>Легачева Е.С.</t>
  </si>
  <si>
    <t>специалист по кадрам</t>
  </si>
  <si>
    <t>инспектор по кадрам</t>
  </si>
  <si>
    <t>юрисконсульт</t>
  </si>
  <si>
    <t>программист</t>
  </si>
  <si>
    <t>Огорельцева Н.И.</t>
  </si>
  <si>
    <t>заведующий складом</t>
  </si>
  <si>
    <t>оператор котельной</t>
  </si>
  <si>
    <t>плотник</t>
  </si>
  <si>
    <t>слесарь-сантехник</t>
  </si>
  <si>
    <t>Данилов В. Г.</t>
  </si>
  <si>
    <t>Ефанов И.А.</t>
  </si>
  <si>
    <t xml:space="preserve">инженер  </t>
  </si>
  <si>
    <t>Ленский Д.В.</t>
  </si>
  <si>
    <t>Глумнушин С.Г.</t>
  </si>
  <si>
    <t>слесарь-ремонтник</t>
  </si>
  <si>
    <t>Тагиров Р.К.</t>
  </si>
  <si>
    <t>кастелянша</t>
  </si>
  <si>
    <t>оператор стиральных машин</t>
  </si>
  <si>
    <t>уборщик служебных помещений</t>
  </si>
  <si>
    <t>Новоселов С. В.</t>
  </si>
  <si>
    <t>сторож (вахтер)</t>
  </si>
  <si>
    <t>Пономарева Р.М.</t>
  </si>
  <si>
    <t>Глухих Т.Н.</t>
  </si>
  <si>
    <t>Хренов А.Р.</t>
  </si>
  <si>
    <t>Лучников С.М.</t>
  </si>
  <si>
    <t>комендант</t>
  </si>
  <si>
    <t>Лютина Л.И.</t>
  </si>
  <si>
    <t>уборщик территории</t>
  </si>
  <si>
    <t>подсобный рабочий</t>
  </si>
  <si>
    <t>ИТОГО</t>
  </si>
  <si>
    <t>2. СТАЦИОНАРНОЕ ОТДЕЛЕНИЕ</t>
  </si>
  <si>
    <t>заведующий отделением</t>
  </si>
  <si>
    <t>Исламиева Ж.А.</t>
  </si>
  <si>
    <t>музыкальный руководитель</t>
  </si>
  <si>
    <t>инструктор по физкультуре</t>
  </si>
  <si>
    <t>специалист по социальной работе</t>
  </si>
  <si>
    <t>Олухова Е.В.</t>
  </si>
  <si>
    <t>Санакоева О.А.</t>
  </si>
  <si>
    <t>Захарова В. В.</t>
  </si>
  <si>
    <t>воспитатель</t>
  </si>
  <si>
    <t>Карсакова И.И.</t>
  </si>
  <si>
    <t>Листарова О.О.</t>
  </si>
  <si>
    <t>Молотковская Т.В.</t>
  </si>
  <si>
    <t>Чепурных М.И.</t>
  </si>
  <si>
    <t>Щеглова Е.А.</t>
  </si>
  <si>
    <t>Балдовская Н.М.</t>
  </si>
  <si>
    <t>младший воспитатель</t>
  </si>
  <si>
    <t>Фатьянова Л.А.</t>
  </si>
  <si>
    <t>Смоленцева Г.Н.</t>
  </si>
  <si>
    <t>учитель-дефектолог</t>
  </si>
  <si>
    <t>логопед</t>
  </si>
  <si>
    <t>шеф-повар</t>
  </si>
  <si>
    <t>повар</t>
  </si>
  <si>
    <t>Лямина Н.Б.</t>
  </si>
  <si>
    <t>мойщик посуды</t>
  </si>
  <si>
    <t>3.ОТДЕЛЕНИЕ ПСИХОЛОГО-ПЕДАГОГИЧЕСКОЙ ПОМОЩИ</t>
  </si>
  <si>
    <t>Молокова О.В.</t>
  </si>
  <si>
    <t>4. ОТДЕЛЕНИЕ ПРОФИЛАКТИКИ БЕЗНАДЗОРНОСТИ НЕСОВЕРШЕННОЛЕТНИХ</t>
  </si>
  <si>
    <t xml:space="preserve">специалист по социальной работе </t>
  </si>
  <si>
    <t>Пивцаева С. В.</t>
  </si>
  <si>
    <t>Константинова Л.А.</t>
  </si>
  <si>
    <t>методист</t>
  </si>
  <si>
    <t>психолог</t>
  </si>
  <si>
    <t>Дятель В.М.</t>
  </si>
  <si>
    <t>Данилова Л.В.</t>
  </si>
  <si>
    <t>Афанасьева О.Н.</t>
  </si>
  <si>
    <t>Мамаев В. В.</t>
  </si>
  <si>
    <t>врач-педиатр</t>
  </si>
  <si>
    <t>медицинская сестра</t>
  </si>
  <si>
    <t>Легачева Е. С.</t>
  </si>
  <si>
    <t>Богданович А. А.</t>
  </si>
  <si>
    <t>Чураков В. П.</t>
  </si>
  <si>
    <t>Золотарева Л. Г.</t>
  </si>
  <si>
    <t>Тарасенко А. А.</t>
  </si>
  <si>
    <t>Суходолова Т. С.</t>
  </si>
  <si>
    <t>Рогачев Л. П.</t>
  </si>
  <si>
    <t>Хомутова О. И.</t>
  </si>
  <si>
    <t>Самошенко К.В.</t>
  </si>
  <si>
    <t>государственного автономного учреждения социального обслуживания населения Свердловской области "Центр социальной помощи семье и детям "Каравелла" Верх-Исетского района города Екатеринбурга"</t>
  </si>
  <si>
    <t>5.ОТДЕЛЕНИЕ РЕАБИЛИТАЦИИ НЕСОВЕРШЕННОЛЕТНИХ С ОГРАНИЧЕННЫМИ ФИЗИЧЕСКИМИ И УМСТВЕННЫМИ ВОЗМОЖНОСТЯМИ</t>
  </si>
  <si>
    <t>6. ОТДЕЛЕНИЕ ПО РАБОТЕ С ЗАМЕЩАЮЩИМИ СЕМЬЯМИ</t>
  </si>
  <si>
    <t>Михалёва И. М.</t>
  </si>
  <si>
    <t>Головырина Л. С.</t>
  </si>
  <si>
    <t>Кузнецова Н. А.</t>
  </si>
  <si>
    <t>Еськова А. В.</t>
  </si>
  <si>
    <t>Кукина Е. С.</t>
  </si>
  <si>
    <t>Таранова Г. И.</t>
  </si>
  <si>
    <t>Шайсламова Г. А.</t>
  </si>
  <si>
    <t>Мамаева Е. С.</t>
  </si>
  <si>
    <t>Криницына Р. Ф.</t>
  </si>
  <si>
    <t>Айдинян Е. В.</t>
  </si>
  <si>
    <t>Пак Ю. В.</t>
  </si>
  <si>
    <t>специалист по охране труда</t>
  </si>
  <si>
    <t>слесарь-электрик по ремонту электрооборудования</t>
  </si>
  <si>
    <t>кухонный рабочий</t>
  </si>
  <si>
    <t>водитель автомобиля</t>
  </si>
  <si>
    <t>оператор электронно-вычислительных и вычислительных машин</t>
  </si>
  <si>
    <t>секретарь руководителя</t>
  </si>
  <si>
    <t>Скоробогатова Е. Г.</t>
  </si>
  <si>
    <t>Махароблидзе А. В.</t>
  </si>
  <si>
    <t>Ляпилина Н. Д.</t>
  </si>
  <si>
    <t>Кондратенко Г. В.</t>
  </si>
  <si>
    <t>Усова К. А.</t>
  </si>
  <si>
    <t>Чичиланова И. В.</t>
  </si>
  <si>
    <t>Злыгостева А. А.</t>
  </si>
  <si>
    <t>Шевченко Е. Г.</t>
  </si>
  <si>
    <t>Плеханова Т. Г.</t>
  </si>
  <si>
    <t>Туркина И. В.</t>
  </si>
  <si>
    <t>Ворончихина Ю. А.</t>
  </si>
  <si>
    <t>Козаненко Е. А.</t>
  </si>
  <si>
    <t>Баранова А. О.</t>
  </si>
  <si>
    <t>Нуритдинова М. А.</t>
  </si>
  <si>
    <t>Махнева Л. Г.</t>
  </si>
  <si>
    <t>Бадуашвили А. Ш.</t>
  </si>
  <si>
    <t>Ширшов Ю. Г.</t>
  </si>
  <si>
    <t>Засухина Н. В.</t>
  </si>
  <si>
    <t>Кожурина М. В.</t>
  </si>
  <si>
    <t>Берстенева Е. П.</t>
  </si>
  <si>
    <t>Смирнова В. Д.</t>
  </si>
  <si>
    <t>Юдинцева Л. В.</t>
  </si>
  <si>
    <t>ИНФОРМАЦИЯ О ПЕРСОНАЛЬНОМ СОСТАВЕ РАБОТНИКОВ                                             на 01 января 2018 года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</si>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</sst>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\ _₽_-;\-* #,##0\ _₽_-;_-* &quot;-&quot;\ _₽_-;_-@_-"/>
    <numFmt numFmtId="43" formatCode="_-* #,##0.00\ _₽_-;\-* #,##0.00\ _₽_-;_-* &quot;-&quot;??\ _₽_-;_-@_-"/>
    <numFmt numFmtId="164" formatCode="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Arial Cyr"/>
      <charset val="204"/>
    </font>
    <font>
      <b/>
      <sz val="11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 applyFill="1" applyAlignment="1"/>
    <xf numFmtId="0" fontId="4" fillId="0" borderId="0" xfId="0" applyFont="1" applyFill="1"/>
    <xf numFmtId="0" fontId="2" fillId="0" borderId="0" xfId="0" applyFont="1" applyFill="1"/>
    <xf numFmtId="0" fontId="4" fillId="0" borderId="0" xfId="0" applyFont="1" applyFill="1" applyAlignment="1">
      <alignment wrapText="1"/>
    </xf>
    <xf numFmtId="14" fontId="4" fillId="0" borderId="0" xfId="0" applyNumberFormat="1" applyFont="1" applyFill="1" applyAlignment="1">
      <alignment wrapText="1"/>
    </xf>
    <xf numFmtId="14" fontId="4" fillId="0" borderId="0" xfId="0" applyNumberFormat="1" applyFont="1" applyFill="1"/>
    <xf numFmtId="0" fontId="9" fillId="0" borderId="0" xfId="0" applyFont="1" applyFill="1" applyBorder="1" applyAlignment="1">
      <alignment horizontal="center" vertical="top"/>
    </xf>
    <xf numFmtId="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left" vertical="center" wrapText="1"/>
    </xf>
    <xf numFmtId="14" fontId="3" fillId="0" borderId="2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/>
    </xf>
    <xf numFmtId="4" fontId="5" fillId="0" borderId="1" xfId="0" applyNumberFormat="1" applyFont="1" applyFill="1" applyBorder="1"/>
    <xf numFmtId="4" fontId="5" fillId="0" borderId="5" xfId="0" applyNumberFormat="1" applyFont="1" applyFill="1" applyBorder="1"/>
    <xf numFmtId="4" fontId="5" fillId="0" borderId="1" xfId="0" applyNumberFormat="1" applyFont="1" applyFill="1" applyBorder="1" applyAlignment="1">
      <alignment horizontal="left" vertic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/>
    <xf numFmtId="0" fontId="5" fillId="0" borderId="7" xfId="0" applyFont="1" applyFill="1" applyBorder="1" applyAlignment="1"/>
    <xf numFmtId="0" fontId="3" fillId="0" borderId="7" xfId="0" applyFont="1" applyFill="1" applyBorder="1" applyAlignment="1"/>
    <xf numFmtId="0" fontId="2" fillId="0" borderId="0" xfId="0" applyFont="1" applyFill="1" applyBorder="1"/>
    <xf numFmtId="43" fontId="3" fillId="0" borderId="1" xfId="1" applyFont="1" applyFill="1" applyBorder="1" applyAlignment="1">
      <alignment horizontal="left" vertical="center"/>
    </xf>
    <xf numFmtId="4" fontId="5" fillId="0" borderId="5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vertical="center"/>
    </xf>
    <xf numFmtId="0" fontId="5" fillId="0" borderId="7" xfId="0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vertical="center"/>
    </xf>
    <xf numFmtId="0" fontId="5" fillId="0" borderId="1" xfId="0" applyFont="1" applyFill="1" applyBorder="1"/>
    <xf numFmtId="0" fontId="5" fillId="0" borderId="5" xfId="0" applyFont="1" applyFill="1" applyBorder="1"/>
    <xf numFmtId="0" fontId="5" fillId="0" borderId="1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/>
    </xf>
    <xf numFmtId="14" fontId="2" fillId="0" borderId="0" xfId="0" applyNumberFormat="1" applyFont="1" applyFill="1"/>
    <xf numFmtId="0" fontId="2" fillId="0" borderId="0" xfId="0" applyFont="1" applyFill="1" applyBorder="1" applyAlignment="1"/>
    <xf numFmtId="4" fontId="2" fillId="0" borderId="0" xfId="0" applyNumberFormat="1" applyFont="1" applyFill="1"/>
    <xf numFmtId="0" fontId="3" fillId="0" borderId="0" xfId="0" applyFont="1" applyFill="1"/>
    <xf numFmtId="4" fontId="2" fillId="0" borderId="0" xfId="0" applyNumberFormat="1" applyFont="1" applyFill="1" applyBorder="1"/>
    <xf numFmtId="4" fontId="4" fillId="0" borderId="0" xfId="0" applyNumberFormat="1" applyFont="1" applyFill="1"/>
    <xf numFmtId="0" fontId="3" fillId="0" borderId="0" xfId="0" applyFont="1" applyFill="1" applyBorder="1"/>
    <xf numFmtId="4" fontId="5" fillId="0" borderId="0" xfId="0" applyNumberFormat="1" applyFont="1" applyFill="1"/>
    <xf numFmtId="2" fontId="3" fillId="0" borderId="0" xfId="0" applyNumberFormat="1" applyFont="1" applyFill="1"/>
    <xf numFmtId="4" fontId="3" fillId="0" borderId="0" xfId="0" applyNumberFormat="1" applyFont="1" applyFill="1"/>
    <xf numFmtId="14" fontId="11" fillId="0" borderId="0" xfId="0" applyNumberFormat="1" applyFont="1" applyFill="1"/>
    <xf numFmtId="49" fontId="2" fillId="0" borderId="0" xfId="0" applyNumberFormat="1" applyFont="1" applyFill="1" applyAlignment="1"/>
    <xf numFmtId="49" fontId="4" fillId="0" borderId="0" xfId="0" applyNumberFormat="1" applyFont="1" applyFill="1"/>
    <xf numFmtId="49" fontId="4" fillId="0" borderId="0" xfId="0" applyNumberFormat="1" applyFont="1" applyFill="1" applyAlignment="1">
      <alignment wrapText="1"/>
    </xf>
    <xf numFmtId="49" fontId="9" fillId="0" borderId="0" xfId="0" applyNumberFormat="1" applyFont="1" applyFill="1" applyBorder="1" applyAlignment="1">
      <alignment horizontal="center" vertical="top"/>
    </xf>
    <xf numFmtId="49" fontId="5" fillId="0" borderId="7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49" fontId="3" fillId="0" borderId="7" xfId="0" applyNumberFormat="1" applyFont="1" applyFill="1" applyBorder="1" applyAlignment="1"/>
    <xf numFmtId="49" fontId="3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10" fillId="0" borderId="7" xfId="0" applyNumberFormat="1" applyFont="1" applyFill="1" applyBorder="1" applyAlignment="1">
      <alignment vertical="center"/>
    </xf>
    <xf numFmtId="49" fontId="2" fillId="0" borderId="0" xfId="0" applyNumberFormat="1" applyFont="1" applyFill="1"/>
    <xf numFmtId="1" fontId="3" fillId="0" borderId="1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14" fontId="3" fillId="0" borderId="0" xfId="0" applyNumberFormat="1" applyFont="1" applyFill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1" fontId="3" fillId="0" borderId="1" xfId="1" applyNumberFormat="1" applyFont="1" applyFill="1" applyBorder="1" applyAlignment="1">
      <alignment horizontal="left" vertical="center"/>
    </xf>
    <xf numFmtId="43" fontId="3" fillId="0" borderId="1" xfId="1" applyFont="1" applyFill="1" applyBorder="1" applyAlignment="1">
      <alignment horizontal="center" vertical="center"/>
    </xf>
    <xf numFmtId="43" fontId="3" fillId="0" borderId="2" xfId="1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wrapText="1"/>
    </xf>
    <xf numFmtId="14" fontId="2" fillId="0" borderId="0" xfId="0" applyNumberFormat="1" applyFont="1" applyFill="1" applyBorder="1"/>
    <xf numFmtId="164" fontId="3" fillId="0" borderId="1" xfId="1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6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L159"/>
  <sheetViews>
    <sheetView tabSelected="1" topLeftCell="B1" zoomScale="70" zoomScaleNormal="70" workbookViewId="0">
      <pane ySplit="14" topLeftCell="A50" activePane="bottomLeft" state="frozen"/>
      <selection activeCell="B1" sqref="B1"/>
      <selection pane="bottomLeft" activeCell="L153" sqref="L153"/>
    </sheetView>
  </sheetViews>
  <sheetFormatPr defaultRowHeight="15" x14ac:dyDescent="0.25"/>
  <cols>
    <col min="1" max="1" width="10.7109375" style="28" hidden="1" customWidth="1"/>
    <col min="2" max="2" width="3.5703125" style="28" customWidth="1"/>
    <col min="3" max="3" width="7.5703125" style="3" customWidth="1"/>
    <col min="4" max="4" width="22" style="3" hidden="1" customWidth="1"/>
    <col min="5" max="5" width="29.28515625" style="3" customWidth="1"/>
    <col min="6" max="6" width="12.85546875" style="3" hidden="1" customWidth="1"/>
    <col min="7" max="7" width="10.7109375" style="3" hidden="1" customWidth="1"/>
    <col min="8" max="8" width="11.85546875" style="60" customWidth="1"/>
    <col min="9" max="9" width="9.42578125" style="3" customWidth="1"/>
    <col min="10" max="10" width="10.42578125" style="3" bestFit="1" customWidth="1"/>
    <col min="11" max="11" width="9.140625" style="3"/>
    <col min="12" max="12" width="13.140625" style="3" customWidth="1"/>
    <col min="13" max="235" width="9.140625" style="3"/>
    <col min="236" max="236" width="0" style="3" hidden="1" customWidth="1"/>
    <col min="237" max="237" width="3.5703125" style="3" customWidth="1"/>
    <col min="238" max="238" width="6.28515625" style="3" customWidth="1"/>
    <col min="239" max="239" width="22.5703125" style="3" customWidth="1"/>
    <col min="240" max="240" width="26.7109375" style="3" customWidth="1"/>
    <col min="241" max="241" width="12.85546875" style="3" customWidth="1"/>
    <col min="242" max="242" width="10.7109375" style="3" customWidth="1"/>
    <col min="243" max="243" width="11.140625" style="3" customWidth="1"/>
    <col min="244" max="244" width="9.42578125" style="3" customWidth="1"/>
    <col min="245" max="245" width="11.28515625" style="3" customWidth="1"/>
    <col min="246" max="246" width="9.42578125" style="3" customWidth="1"/>
    <col min="247" max="247" width="5.42578125" style="3" customWidth="1"/>
    <col min="248" max="248" width="0" style="3" hidden="1" customWidth="1"/>
    <col min="249" max="250" width="8.7109375" style="3" customWidth="1"/>
    <col min="251" max="251" width="17.140625" style="3" customWidth="1"/>
    <col min="252" max="252" width="8.85546875" style="3" customWidth="1"/>
    <col min="253" max="253" width="6.140625" style="3" customWidth="1"/>
    <col min="254" max="254" width="14.7109375" style="3" customWidth="1"/>
    <col min="255" max="255" width="6.42578125" style="3" customWidth="1"/>
    <col min="256" max="256" width="14.28515625" style="3" customWidth="1"/>
    <col min="257" max="257" width="11.5703125" style="3" customWidth="1"/>
    <col min="258" max="258" width="6.5703125" style="3" customWidth="1"/>
    <col min="259" max="259" width="12.5703125" style="3" customWidth="1"/>
    <col min="260" max="260" width="10.140625" style="3" customWidth="1"/>
    <col min="261" max="261" width="10.85546875" style="3" customWidth="1"/>
    <col min="262" max="262" width="13.28515625" style="3" customWidth="1"/>
    <col min="263" max="263" width="16.85546875" style="3" customWidth="1"/>
    <col min="264" max="264" width="14.5703125" style="3" customWidth="1"/>
    <col min="265" max="265" width="16.85546875" style="3" customWidth="1"/>
    <col min="266" max="266" width="10.42578125" style="3" bestFit="1" customWidth="1"/>
    <col min="267" max="267" width="9.140625" style="3"/>
    <col min="268" max="268" width="13.140625" style="3" customWidth="1"/>
    <col min="269" max="491" width="9.140625" style="3"/>
    <col min="492" max="492" width="0" style="3" hidden="1" customWidth="1"/>
    <col min="493" max="493" width="3.5703125" style="3" customWidth="1"/>
    <col min="494" max="494" width="6.28515625" style="3" customWidth="1"/>
    <col min="495" max="495" width="22.5703125" style="3" customWidth="1"/>
    <col min="496" max="496" width="26.7109375" style="3" customWidth="1"/>
    <col min="497" max="497" width="12.85546875" style="3" customWidth="1"/>
    <col min="498" max="498" width="10.7109375" style="3" customWidth="1"/>
    <col min="499" max="499" width="11.140625" style="3" customWidth="1"/>
    <col min="500" max="500" width="9.42578125" style="3" customWidth="1"/>
    <col min="501" max="501" width="11.28515625" style="3" customWidth="1"/>
    <col min="502" max="502" width="9.42578125" style="3" customWidth="1"/>
    <col min="503" max="503" width="5.42578125" style="3" customWidth="1"/>
    <col min="504" max="504" width="0" style="3" hidden="1" customWidth="1"/>
    <col min="505" max="506" width="8.7109375" style="3" customWidth="1"/>
    <col min="507" max="507" width="17.140625" style="3" customWidth="1"/>
    <col min="508" max="508" width="8.85546875" style="3" customWidth="1"/>
    <col min="509" max="509" width="6.140625" style="3" customWidth="1"/>
    <col min="510" max="510" width="14.7109375" style="3" customWidth="1"/>
    <col min="511" max="511" width="6.42578125" style="3" customWidth="1"/>
    <col min="512" max="512" width="14.28515625" style="3" customWidth="1"/>
    <col min="513" max="513" width="11.5703125" style="3" customWidth="1"/>
    <col min="514" max="514" width="6.5703125" style="3" customWidth="1"/>
    <col min="515" max="515" width="12.5703125" style="3" customWidth="1"/>
    <col min="516" max="516" width="10.140625" style="3" customWidth="1"/>
    <col min="517" max="517" width="10.85546875" style="3" customWidth="1"/>
    <col min="518" max="518" width="13.28515625" style="3" customWidth="1"/>
    <col min="519" max="519" width="16.85546875" style="3" customWidth="1"/>
    <col min="520" max="520" width="14.5703125" style="3" customWidth="1"/>
    <col min="521" max="521" width="16.85546875" style="3" customWidth="1"/>
    <col min="522" max="522" width="10.42578125" style="3" bestFit="1" customWidth="1"/>
    <col min="523" max="523" width="9.140625" style="3"/>
    <col min="524" max="524" width="13.140625" style="3" customWidth="1"/>
    <col min="525" max="747" width="9.140625" style="3"/>
    <col min="748" max="748" width="0" style="3" hidden="1" customWidth="1"/>
    <col min="749" max="749" width="3.5703125" style="3" customWidth="1"/>
    <col min="750" max="750" width="6.28515625" style="3" customWidth="1"/>
    <col min="751" max="751" width="22.5703125" style="3" customWidth="1"/>
    <col min="752" max="752" width="26.7109375" style="3" customWidth="1"/>
    <col min="753" max="753" width="12.85546875" style="3" customWidth="1"/>
    <col min="754" max="754" width="10.7109375" style="3" customWidth="1"/>
    <col min="755" max="755" width="11.140625" style="3" customWidth="1"/>
    <col min="756" max="756" width="9.42578125" style="3" customWidth="1"/>
    <col min="757" max="757" width="11.28515625" style="3" customWidth="1"/>
    <col min="758" max="758" width="9.42578125" style="3" customWidth="1"/>
    <col min="759" max="759" width="5.42578125" style="3" customWidth="1"/>
    <col min="760" max="760" width="0" style="3" hidden="1" customWidth="1"/>
    <col min="761" max="762" width="8.7109375" style="3" customWidth="1"/>
    <col min="763" max="763" width="17.140625" style="3" customWidth="1"/>
    <col min="764" max="764" width="8.85546875" style="3" customWidth="1"/>
    <col min="765" max="765" width="6.140625" style="3" customWidth="1"/>
    <col min="766" max="766" width="14.7109375" style="3" customWidth="1"/>
    <col min="767" max="767" width="6.42578125" style="3" customWidth="1"/>
    <col min="768" max="768" width="14.28515625" style="3" customWidth="1"/>
    <col min="769" max="769" width="11.5703125" style="3" customWidth="1"/>
    <col min="770" max="770" width="6.5703125" style="3" customWidth="1"/>
    <col min="771" max="771" width="12.5703125" style="3" customWidth="1"/>
    <col min="772" max="772" width="10.140625" style="3" customWidth="1"/>
    <col min="773" max="773" width="10.85546875" style="3" customWidth="1"/>
    <col min="774" max="774" width="13.28515625" style="3" customWidth="1"/>
    <col min="775" max="775" width="16.85546875" style="3" customWidth="1"/>
    <col min="776" max="776" width="14.5703125" style="3" customWidth="1"/>
    <col min="777" max="777" width="16.85546875" style="3" customWidth="1"/>
    <col min="778" max="778" width="10.42578125" style="3" bestFit="1" customWidth="1"/>
    <col min="779" max="779" width="9.140625" style="3"/>
    <col min="780" max="780" width="13.140625" style="3" customWidth="1"/>
    <col min="781" max="1003" width="9.140625" style="3"/>
    <col min="1004" max="1004" width="0" style="3" hidden="1" customWidth="1"/>
    <col min="1005" max="1005" width="3.5703125" style="3" customWidth="1"/>
    <col min="1006" max="1006" width="6.28515625" style="3" customWidth="1"/>
    <col min="1007" max="1007" width="22.5703125" style="3" customWidth="1"/>
    <col min="1008" max="1008" width="26.7109375" style="3" customWidth="1"/>
    <col min="1009" max="1009" width="12.85546875" style="3" customWidth="1"/>
    <col min="1010" max="1010" width="10.7109375" style="3" customWidth="1"/>
    <col min="1011" max="1011" width="11.140625" style="3" customWidth="1"/>
    <col min="1012" max="1012" width="9.42578125" style="3" customWidth="1"/>
    <col min="1013" max="1013" width="11.28515625" style="3" customWidth="1"/>
    <col min="1014" max="1014" width="9.42578125" style="3" customWidth="1"/>
    <col min="1015" max="1015" width="5.42578125" style="3" customWidth="1"/>
    <col min="1016" max="1016" width="0" style="3" hidden="1" customWidth="1"/>
    <col min="1017" max="1018" width="8.7109375" style="3" customWidth="1"/>
    <col min="1019" max="1019" width="17.140625" style="3" customWidth="1"/>
    <col min="1020" max="1020" width="8.85546875" style="3" customWidth="1"/>
    <col min="1021" max="1021" width="6.140625" style="3" customWidth="1"/>
    <col min="1022" max="1022" width="14.7109375" style="3" customWidth="1"/>
    <col min="1023" max="1023" width="6.42578125" style="3" customWidth="1"/>
    <col min="1024" max="1024" width="14.28515625" style="3" customWidth="1"/>
    <col min="1025" max="1025" width="11.5703125" style="3" customWidth="1"/>
    <col min="1026" max="1026" width="6.5703125" style="3" customWidth="1"/>
    <col min="1027" max="1027" width="12.5703125" style="3" customWidth="1"/>
    <col min="1028" max="1028" width="10.140625" style="3" customWidth="1"/>
    <col min="1029" max="1029" width="10.85546875" style="3" customWidth="1"/>
    <col min="1030" max="1030" width="13.28515625" style="3" customWidth="1"/>
    <col min="1031" max="1031" width="16.85546875" style="3" customWidth="1"/>
    <col min="1032" max="1032" width="14.5703125" style="3" customWidth="1"/>
    <col min="1033" max="1033" width="16.85546875" style="3" customWidth="1"/>
    <col min="1034" max="1034" width="10.42578125" style="3" bestFit="1" customWidth="1"/>
    <col min="1035" max="1035" width="9.140625" style="3"/>
    <col min="1036" max="1036" width="13.140625" style="3" customWidth="1"/>
    <col min="1037" max="1259" width="9.140625" style="3"/>
    <col min="1260" max="1260" width="0" style="3" hidden="1" customWidth="1"/>
    <col min="1261" max="1261" width="3.5703125" style="3" customWidth="1"/>
    <col min="1262" max="1262" width="6.28515625" style="3" customWidth="1"/>
    <col min="1263" max="1263" width="22.5703125" style="3" customWidth="1"/>
    <col min="1264" max="1264" width="26.7109375" style="3" customWidth="1"/>
    <col min="1265" max="1265" width="12.85546875" style="3" customWidth="1"/>
    <col min="1266" max="1266" width="10.7109375" style="3" customWidth="1"/>
    <col min="1267" max="1267" width="11.140625" style="3" customWidth="1"/>
    <col min="1268" max="1268" width="9.42578125" style="3" customWidth="1"/>
    <col min="1269" max="1269" width="11.28515625" style="3" customWidth="1"/>
    <col min="1270" max="1270" width="9.42578125" style="3" customWidth="1"/>
    <col min="1271" max="1271" width="5.42578125" style="3" customWidth="1"/>
    <col min="1272" max="1272" width="0" style="3" hidden="1" customWidth="1"/>
    <col min="1273" max="1274" width="8.7109375" style="3" customWidth="1"/>
    <col min="1275" max="1275" width="17.140625" style="3" customWidth="1"/>
    <col min="1276" max="1276" width="8.85546875" style="3" customWidth="1"/>
    <col min="1277" max="1277" width="6.140625" style="3" customWidth="1"/>
    <col min="1278" max="1278" width="14.7109375" style="3" customWidth="1"/>
    <col min="1279" max="1279" width="6.42578125" style="3" customWidth="1"/>
    <col min="1280" max="1280" width="14.28515625" style="3" customWidth="1"/>
    <col min="1281" max="1281" width="11.5703125" style="3" customWidth="1"/>
    <col min="1282" max="1282" width="6.5703125" style="3" customWidth="1"/>
    <col min="1283" max="1283" width="12.5703125" style="3" customWidth="1"/>
    <col min="1284" max="1284" width="10.140625" style="3" customWidth="1"/>
    <col min="1285" max="1285" width="10.85546875" style="3" customWidth="1"/>
    <col min="1286" max="1286" width="13.28515625" style="3" customWidth="1"/>
    <col min="1287" max="1287" width="16.85546875" style="3" customWidth="1"/>
    <col min="1288" max="1288" width="14.5703125" style="3" customWidth="1"/>
    <col min="1289" max="1289" width="16.85546875" style="3" customWidth="1"/>
    <col min="1290" max="1290" width="10.42578125" style="3" bestFit="1" customWidth="1"/>
    <col min="1291" max="1291" width="9.140625" style="3"/>
    <col min="1292" max="1292" width="13.140625" style="3" customWidth="1"/>
    <col min="1293" max="1515" width="9.140625" style="3"/>
    <col min="1516" max="1516" width="0" style="3" hidden="1" customWidth="1"/>
    <col min="1517" max="1517" width="3.5703125" style="3" customWidth="1"/>
    <col min="1518" max="1518" width="6.28515625" style="3" customWidth="1"/>
    <col min="1519" max="1519" width="22.5703125" style="3" customWidth="1"/>
    <col min="1520" max="1520" width="26.7109375" style="3" customWidth="1"/>
    <col min="1521" max="1521" width="12.85546875" style="3" customWidth="1"/>
    <col min="1522" max="1522" width="10.7109375" style="3" customWidth="1"/>
    <col min="1523" max="1523" width="11.140625" style="3" customWidth="1"/>
    <col min="1524" max="1524" width="9.42578125" style="3" customWidth="1"/>
    <col min="1525" max="1525" width="11.28515625" style="3" customWidth="1"/>
    <col min="1526" max="1526" width="9.42578125" style="3" customWidth="1"/>
    <col min="1527" max="1527" width="5.42578125" style="3" customWidth="1"/>
    <col min="1528" max="1528" width="0" style="3" hidden="1" customWidth="1"/>
    <col min="1529" max="1530" width="8.7109375" style="3" customWidth="1"/>
    <col min="1531" max="1531" width="17.140625" style="3" customWidth="1"/>
    <col min="1532" max="1532" width="8.85546875" style="3" customWidth="1"/>
    <col min="1533" max="1533" width="6.140625" style="3" customWidth="1"/>
    <col min="1534" max="1534" width="14.7109375" style="3" customWidth="1"/>
    <col min="1535" max="1535" width="6.42578125" style="3" customWidth="1"/>
    <col min="1536" max="1536" width="14.28515625" style="3" customWidth="1"/>
    <col min="1537" max="1537" width="11.5703125" style="3" customWidth="1"/>
    <col min="1538" max="1538" width="6.5703125" style="3" customWidth="1"/>
    <col min="1539" max="1539" width="12.5703125" style="3" customWidth="1"/>
    <col min="1540" max="1540" width="10.140625" style="3" customWidth="1"/>
    <col min="1541" max="1541" width="10.85546875" style="3" customWidth="1"/>
    <col min="1542" max="1542" width="13.28515625" style="3" customWidth="1"/>
    <col min="1543" max="1543" width="16.85546875" style="3" customWidth="1"/>
    <col min="1544" max="1544" width="14.5703125" style="3" customWidth="1"/>
    <col min="1545" max="1545" width="16.85546875" style="3" customWidth="1"/>
    <col min="1546" max="1546" width="10.42578125" style="3" bestFit="1" customWidth="1"/>
    <col min="1547" max="1547" width="9.140625" style="3"/>
    <col min="1548" max="1548" width="13.140625" style="3" customWidth="1"/>
    <col min="1549" max="1771" width="9.140625" style="3"/>
    <col min="1772" max="1772" width="0" style="3" hidden="1" customWidth="1"/>
    <col min="1773" max="1773" width="3.5703125" style="3" customWidth="1"/>
    <col min="1774" max="1774" width="6.28515625" style="3" customWidth="1"/>
    <col min="1775" max="1775" width="22.5703125" style="3" customWidth="1"/>
    <col min="1776" max="1776" width="26.7109375" style="3" customWidth="1"/>
    <col min="1777" max="1777" width="12.85546875" style="3" customWidth="1"/>
    <col min="1778" max="1778" width="10.7109375" style="3" customWidth="1"/>
    <col min="1779" max="1779" width="11.140625" style="3" customWidth="1"/>
    <col min="1780" max="1780" width="9.42578125" style="3" customWidth="1"/>
    <col min="1781" max="1781" width="11.28515625" style="3" customWidth="1"/>
    <col min="1782" max="1782" width="9.42578125" style="3" customWidth="1"/>
    <col min="1783" max="1783" width="5.42578125" style="3" customWidth="1"/>
    <col min="1784" max="1784" width="0" style="3" hidden="1" customWidth="1"/>
    <col min="1785" max="1786" width="8.7109375" style="3" customWidth="1"/>
    <col min="1787" max="1787" width="17.140625" style="3" customWidth="1"/>
    <col min="1788" max="1788" width="8.85546875" style="3" customWidth="1"/>
    <col min="1789" max="1789" width="6.140625" style="3" customWidth="1"/>
    <col min="1790" max="1790" width="14.7109375" style="3" customWidth="1"/>
    <col min="1791" max="1791" width="6.42578125" style="3" customWidth="1"/>
    <col min="1792" max="1792" width="14.28515625" style="3" customWidth="1"/>
    <col min="1793" max="1793" width="11.5703125" style="3" customWidth="1"/>
    <col min="1794" max="1794" width="6.5703125" style="3" customWidth="1"/>
    <col min="1795" max="1795" width="12.5703125" style="3" customWidth="1"/>
    <col min="1796" max="1796" width="10.140625" style="3" customWidth="1"/>
    <col min="1797" max="1797" width="10.85546875" style="3" customWidth="1"/>
    <col min="1798" max="1798" width="13.28515625" style="3" customWidth="1"/>
    <col min="1799" max="1799" width="16.85546875" style="3" customWidth="1"/>
    <col min="1800" max="1800" width="14.5703125" style="3" customWidth="1"/>
    <col min="1801" max="1801" width="16.85546875" style="3" customWidth="1"/>
    <col min="1802" max="1802" width="10.42578125" style="3" bestFit="1" customWidth="1"/>
    <col min="1803" max="1803" width="9.140625" style="3"/>
    <col min="1804" max="1804" width="13.140625" style="3" customWidth="1"/>
    <col min="1805" max="2027" width="9.140625" style="3"/>
    <col min="2028" max="2028" width="0" style="3" hidden="1" customWidth="1"/>
    <col min="2029" max="2029" width="3.5703125" style="3" customWidth="1"/>
    <col min="2030" max="2030" width="6.28515625" style="3" customWidth="1"/>
    <col min="2031" max="2031" width="22.5703125" style="3" customWidth="1"/>
    <col min="2032" max="2032" width="26.7109375" style="3" customWidth="1"/>
    <col min="2033" max="2033" width="12.85546875" style="3" customWidth="1"/>
    <col min="2034" max="2034" width="10.7109375" style="3" customWidth="1"/>
    <col min="2035" max="2035" width="11.140625" style="3" customWidth="1"/>
    <col min="2036" max="2036" width="9.42578125" style="3" customWidth="1"/>
    <col min="2037" max="2037" width="11.28515625" style="3" customWidth="1"/>
    <col min="2038" max="2038" width="9.42578125" style="3" customWidth="1"/>
    <col min="2039" max="2039" width="5.42578125" style="3" customWidth="1"/>
    <col min="2040" max="2040" width="0" style="3" hidden="1" customWidth="1"/>
    <col min="2041" max="2042" width="8.7109375" style="3" customWidth="1"/>
    <col min="2043" max="2043" width="17.140625" style="3" customWidth="1"/>
    <col min="2044" max="2044" width="8.85546875" style="3" customWidth="1"/>
    <col min="2045" max="2045" width="6.140625" style="3" customWidth="1"/>
    <col min="2046" max="2046" width="14.7109375" style="3" customWidth="1"/>
    <col min="2047" max="2047" width="6.42578125" style="3" customWidth="1"/>
    <col min="2048" max="2048" width="14.28515625" style="3" customWidth="1"/>
    <col min="2049" max="2049" width="11.5703125" style="3" customWidth="1"/>
    <col min="2050" max="2050" width="6.5703125" style="3" customWidth="1"/>
    <col min="2051" max="2051" width="12.5703125" style="3" customWidth="1"/>
    <col min="2052" max="2052" width="10.140625" style="3" customWidth="1"/>
    <col min="2053" max="2053" width="10.85546875" style="3" customWidth="1"/>
    <col min="2054" max="2054" width="13.28515625" style="3" customWidth="1"/>
    <col min="2055" max="2055" width="16.85546875" style="3" customWidth="1"/>
    <col min="2056" max="2056" width="14.5703125" style="3" customWidth="1"/>
    <col min="2057" max="2057" width="16.85546875" style="3" customWidth="1"/>
    <col min="2058" max="2058" width="10.42578125" style="3" bestFit="1" customWidth="1"/>
    <col min="2059" max="2059" width="9.140625" style="3"/>
    <col min="2060" max="2060" width="13.140625" style="3" customWidth="1"/>
    <col min="2061" max="2283" width="9.140625" style="3"/>
    <col min="2284" max="2284" width="0" style="3" hidden="1" customWidth="1"/>
    <col min="2285" max="2285" width="3.5703125" style="3" customWidth="1"/>
    <col min="2286" max="2286" width="6.28515625" style="3" customWidth="1"/>
    <col min="2287" max="2287" width="22.5703125" style="3" customWidth="1"/>
    <col min="2288" max="2288" width="26.7109375" style="3" customWidth="1"/>
    <col min="2289" max="2289" width="12.85546875" style="3" customWidth="1"/>
    <col min="2290" max="2290" width="10.7109375" style="3" customWidth="1"/>
    <col min="2291" max="2291" width="11.140625" style="3" customWidth="1"/>
    <col min="2292" max="2292" width="9.42578125" style="3" customWidth="1"/>
    <col min="2293" max="2293" width="11.28515625" style="3" customWidth="1"/>
    <col min="2294" max="2294" width="9.42578125" style="3" customWidth="1"/>
    <col min="2295" max="2295" width="5.42578125" style="3" customWidth="1"/>
    <col min="2296" max="2296" width="0" style="3" hidden="1" customWidth="1"/>
    <col min="2297" max="2298" width="8.7109375" style="3" customWidth="1"/>
    <col min="2299" max="2299" width="17.140625" style="3" customWidth="1"/>
    <col min="2300" max="2300" width="8.85546875" style="3" customWidth="1"/>
    <col min="2301" max="2301" width="6.140625" style="3" customWidth="1"/>
    <col min="2302" max="2302" width="14.7109375" style="3" customWidth="1"/>
    <col min="2303" max="2303" width="6.42578125" style="3" customWidth="1"/>
    <col min="2304" max="2304" width="14.28515625" style="3" customWidth="1"/>
    <col min="2305" max="2305" width="11.5703125" style="3" customWidth="1"/>
    <col min="2306" max="2306" width="6.5703125" style="3" customWidth="1"/>
    <col min="2307" max="2307" width="12.5703125" style="3" customWidth="1"/>
    <col min="2308" max="2308" width="10.140625" style="3" customWidth="1"/>
    <col min="2309" max="2309" width="10.85546875" style="3" customWidth="1"/>
    <col min="2310" max="2310" width="13.28515625" style="3" customWidth="1"/>
    <col min="2311" max="2311" width="16.85546875" style="3" customWidth="1"/>
    <col min="2312" max="2312" width="14.5703125" style="3" customWidth="1"/>
    <col min="2313" max="2313" width="16.85546875" style="3" customWidth="1"/>
    <col min="2314" max="2314" width="10.42578125" style="3" bestFit="1" customWidth="1"/>
    <col min="2315" max="2315" width="9.140625" style="3"/>
    <col min="2316" max="2316" width="13.140625" style="3" customWidth="1"/>
    <col min="2317" max="2539" width="9.140625" style="3"/>
    <col min="2540" max="2540" width="0" style="3" hidden="1" customWidth="1"/>
    <col min="2541" max="2541" width="3.5703125" style="3" customWidth="1"/>
    <col min="2542" max="2542" width="6.28515625" style="3" customWidth="1"/>
    <col min="2543" max="2543" width="22.5703125" style="3" customWidth="1"/>
    <col min="2544" max="2544" width="26.7109375" style="3" customWidth="1"/>
    <col min="2545" max="2545" width="12.85546875" style="3" customWidth="1"/>
    <col min="2546" max="2546" width="10.7109375" style="3" customWidth="1"/>
    <col min="2547" max="2547" width="11.140625" style="3" customWidth="1"/>
    <col min="2548" max="2548" width="9.42578125" style="3" customWidth="1"/>
    <col min="2549" max="2549" width="11.28515625" style="3" customWidth="1"/>
    <col min="2550" max="2550" width="9.42578125" style="3" customWidth="1"/>
    <col min="2551" max="2551" width="5.42578125" style="3" customWidth="1"/>
    <col min="2552" max="2552" width="0" style="3" hidden="1" customWidth="1"/>
    <col min="2553" max="2554" width="8.7109375" style="3" customWidth="1"/>
    <col min="2555" max="2555" width="17.140625" style="3" customWidth="1"/>
    <col min="2556" max="2556" width="8.85546875" style="3" customWidth="1"/>
    <col min="2557" max="2557" width="6.140625" style="3" customWidth="1"/>
    <col min="2558" max="2558" width="14.7109375" style="3" customWidth="1"/>
    <col min="2559" max="2559" width="6.42578125" style="3" customWidth="1"/>
    <col min="2560" max="2560" width="14.28515625" style="3" customWidth="1"/>
    <col min="2561" max="2561" width="11.5703125" style="3" customWidth="1"/>
    <col min="2562" max="2562" width="6.5703125" style="3" customWidth="1"/>
    <col min="2563" max="2563" width="12.5703125" style="3" customWidth="1"/>
    <col min="2564" max="2564" width="10.140625" style="3" customWidth="1"/>
    <col min="2565" max="2565" width="10.85546875" style="3" customWidth="1"/>
    <col min="2566" max="2566" width="13.28515625" style="3" customWidth="1"/>
    <col min="2567" max="2567" width="16.85546875" style="3" customWidth="1"/>
    <col min="2568" max="2568" width="14.5703125" style="3" customWidth="1"/>
    <col min="2569" max="2569" width="16.85546875" style="3" customWidth="1"/>
    <col min="2570" max="2570" width="10.42578125" style="3" bestFit="1" customWidth="1"/>
    <col min="2571" max="2571" width="9.140625" style="3"/>
    <col min="2572" max="2572" width="13.140625" style="3" customWidth="1"/>
    <col min="2573" max="2795" width="9.140625" style="3"/>
    <col min="2796" max="2796" width="0" style="3" hidden="1" customWidth="1"/>
    <col min="2797" max="2797" width="3.5703125" style="3" customWidth="1"/>
    <col min="2798" max="2798" width="6.28515625" style="3" customWidth="1"/>
    <col min="2799" max="2799" width="22.5703125" style="3" customWidth="1"/>
    <col min="2800" max="2800" width="26.7109375" style="3" customWidth="1"/>
    <col min="2801" max="2801" width="12.85546875" style="3" customWidth="1"/>
    <col min="2802" max="2802" width="10.7109375" style="3" customWidth="1"/>
    <col min="2803" max="2803" width="11.140625" style="3" customWidth="1"/>
    <col min="2804" max="2804" width="9.42578125" style="3" customWidth="1"/>
    <col min="2805" max="2805" width="11.28515625" style="3" customWidth="1"/>
    <col min="2806" max="2806" width="9.42578125" style="3" customWidth="1"/>
    <col min="2807" max="2807" width="5.42578125" style="3" customWidth="1"/>
    <col min="2808" max="2808" width="0" style="3" hidden="1" customWidth="1"/>
    <col min="2809" max="2810" width="8.7109375" style="3" customWidth="1"/>
    <col min="2811" max="2811" width="17.140625" style="3" customWidth="1"/>
    <col min="2812" max="2812" width="8.85546875" style="3" customWidth="1"/>
    <col min="2813" max="2813" width="6.140625" style="3" customWidth="1"/>
    <col min="2814" max="2814" width="14.7109375" style="3" customWidth="1"/>
    <col min="2815" max="2815" width="6.42578125" style="3" customWidth="1"/>
    <col min="2816" max="2816" width="14.28515625" style="3" customWidth="1"/>
    <col min="2817" max="2817" width="11.5703125" style="3" customWidth="1"/>
    <col min="2818" max="2818" width="6.5703125" style="3" customWidth="1"/>
    <col min="2819" max="2819" width="12.5703125" style="3" customWidth="1"/>
    <col min="2820" max="2820" width="10.140625" style="3" customWidth="1"/>
    <col min="2821" max="2821" width="10.85546875" style="3" customWidth="1"/>
    <col min="2822" max="2822" width="13.28515625" style="3" customWidth="1"/>
    <col min="2823" max="2823" width="16.85546875" style="3" customWidth="1"/>
    <col min="2824" max="2824" width="14.5703125" style="3" customWidth="1"/>
    <col min="2825" max="2825" width="16.85546875" style="3" customWidth="1"/>
    <col min="2826" max="2826" width="10.42578125" style="3" bestFit="1" customWidth="1"/>
    <col min="2827" max="2827" width="9.140625" style="3"/>
    <col min="2828" max="2828" width="13.140625" style="3" customWidth="1"/>
    <col min="2829" max="3051" width="9.140625" style="3"/>
    <col min="3052" max="3052" width="0" style="3" hidden="1" customWidth="1"/>
    <col min="3053" max="3053" width="3.5703125" style="3" customWidth="1"/>
    <col min="3054" max="3054" width="6.28515625" style="3" customWidth="1"/>
    <col min="3055" max="3055" width="22.5703125" style="3" customWidth="1"/>
    <col min="3056" max="3056" width="26.7109375" style="3" customWidth="1"/>
    <col min="3057" max="3057" width="12.85546875" style="3" customWidth="1"/>
    <col min="3058" max="3058" width="10.7109375" style="3" customWidth="1"/>
    <col min="3059" max="3059" width="11.140625" style="3" customWidth="1"/>
    <col min="3060" max="3060" width="9.42578125" style="3" customWidth="1"/>
    <col min="3061" max="3061" width="11.28515625" style="3" customWidth="1"/>
    <col min="3062" max="3062" width="9.42578125" style="3" customWidth="1"/>
    <col min="3063" max="3063" width="5.42578125" style="3" customWidth="1"/>
    <col min="3064" max="3064" width="0" style="3" hidden="1" customWidth="1"/>
    <col min="3065" max="3066" width="8.7109375" style="3" customWidth="1"/>
    <col min="3067" max="3067" width="17.140625" style="3" customWidth="1"/>
    <col min="3068" max="3068" width="8.85546875" style="3" customWidth="1"/>
    <col min="3069" max="3069" width="6.140625" style="3" customWidth="1"/>
    <col min="3070" max="3070" width="14.7109375" style="3" customWidth="1"/>
    <col min="3071" max="3071" width="6.42578125" style="3" customWidth="1"/>
    <col min="3072" max="3072" width="14.28515625" style="3" customWidth="1"/>
    <col min="3073" max="3073" width="11.5703125" style="3" customWidth="1"/>
    <col min="3074" max="3074" width="6.5703125" style="3" customWidth="1"/>
    <col min="3075" max="3075" width="12.5703125" style="3" customWidth="1"/>
    <col min="3076" max="3076" width="10.140625" style="3" customWidth="1"/>
    <col min="3077" max="3077" width="10.85546875" style="3" customWidth="1"/>
    <col min="3078" max="3078" width="13.28515625" style="3" customWidth="1"/>
    <col min="3079" max="3079" width="16.85546875" style="3" customWidth="1"/>
    <col min="3080" max="3080" width="14.5703125" style="3" customWidth="1"/>
    <col min="3081" max="3081" width="16.85546875" style="3" customWidth="1"/>
    <col min="3082" max="3082" width="10.42578125" style="3" bestFit="1" customWidth="1"/>
    <col min="3083" max="3083" width="9.140625" style="3"/>
    <col min="3084" max="3084" width="13.140625" style="3" customWidth="1"/>
    <col min="3085" max="3307" width="9.140625" style="3"/>
    <col min="3308" max="3308" width="0" style="3" hidden="1" customWidth="1"/>
    <col min="3309" max="3309" width="3.5703125" style="3" customWidth="1"/>
    <col min="3310" max="3310" width="6.28515625" style="3" customWidth="1"/>
    <col min="3311" max="3311" width="22.5703125" style="3" customWidth="1"/>
    <col min="3312" max="3312" width="26.7109375" style="3" customWidth="1"/>
    <col min="3313" max="3313" width="12.85546875" style="3" customWidth="1"/>
    <col min="3314" max="3314" width="10.7109375" style="3" customWidth="1"/>
    <col min="3315" max="3315" width="11.140625" style="3" customWidth="1"/>
    <col min="3316" max="3316" width="9.42578125" style="3" customWidth="1"/>
    <col min="3317" max="3317" width="11.28515625" style="3" customWidth="1"/>
    <col min="3318" max="3318" width="9.42578125" style="3" customWidth="1"/>
    <col min="3319" max="3319" width="5.42578125" style="3" customWidth="1"/>
    <col min="3320" max="3320" width="0" style="3" hidden="1" customWidth="1"/>
    <col min="3321" max="3322" width="8.7109375" style="3" customWidth="1"/>
    <col min="3323" max="3323" width="17.140625" style="3" customWidth="1"/>
    <col min="3324" max="3324" width="8.85546875" style="3" customWidth="1"/>
    <col min="3325" max="3325" width="6.140625" style="3" customWidth="1"/>
    <col min="3326" max="3326" width="14.7109375" style="3" customWidth="1"/>
    <col min="3327" max="3327" width="6.42578125" style="3" customWidth="1"/>
    <col min="3328" max="3328" width="14.28515625" style="3" customWidth="1"/>
    <col min="3329" max="3329" width="11.5703125" style="3" customWidth="1"/>
    <col min="3330" max="3330" width="6.5703125" style="3" customWidth="1"/>
    <col min="3331" max="3331" width="12.5703125" style="3" customWidth="1"/>
    <col min="3332" max="3332" width="10.140625" style="3" customWidth="1"/>
    <col min="3333" max="3333" width="10.85546875" style="3" customWidth="1"/>
    <col min="3334" max="3334" width="13.28515625" style="3" customWidth="1"/>
    <col min="3335" max="3335" width="16.85546875" style="3" customWidth="1"/>
    <col min="3336" max="3336" width="14.5703125" style="3" customWidth="1"/>
    <col min="3337" max="3337" width="16.85546875" style="3" customWidth="1"/>
    <col min="3338" max="3338" width="10.42578125" style="3" bestFit="1" customWidth="1"/>
    <col min="3339" max="3339" width="9.140625" style="3"/>
    <col min="3340" max="3340" width="13.140625" style="3" customWidth="1"/>
    <col min="3341" max="3563" width="9.140625" style="3"/>
    <col min="3564" max="3564" width="0" style="3" hidden="1" customWidth="1"/>
    <col min="3565" max="3565" width="3.5703125" style="3" customWidth="1"/>
    <col min="3566" max="3566" width="6.28515625" style="3" customWidth="1"/>
    <col min="3567" max="3567" width="22.5703125" style="3" customWidth="1"/>
    <col min="3568" max="3568" width="26.7109375" style="3" customWidth="1"/>
    <col min="3569" max="3569" width="12.85546875" style="3" customWidth="1"/>
    <col min="3570" max="3570" width="10.7109375" style="3" customWidth="1"/>
    <col min="3571" max="3571" width="11.140625" style="3" customWidth="1"/>
    <col min="3572" max="3572" width="9.42578125" style="3" customWidth="1"/>
    <col min="3573" max="3573" width="11.28515625" style="3" customWidth="1"/>
    <col min="3574" max="3574" width="9.42578125" style="3" customWidth="1"/>
    <col min="3575" max="3575" width="5.42578125" style="3" customWidth="1"/>
    <col min="3576" max="3576" width="0" style="3" hidden="1" customWidth="1"/>
    <col min="3577" max="3578" width="8.7109375" style="3" customWidth="1"/>
    <col min="3579" max="3579" width="17.140625" style="3" customWidth="1"/>
    <col min="3580" max="3580" width="8.85546875" style="3" customWidth="1"/>
    <col min="3581" max="3581" width="6.140625" style="3" customWidth="1"/>
    <col min="3582" max="3582" width="14.7109375" style="3" customWidth="1"/>
    <col min="3583" max="3583" width="6.42578125" style="3" customWidth="1"/>
    <col min="3584" max="3584" width="14.28515625" style="3" customWidth="1"/>
    <col min="3585" max="3585" width="11.5703125" style="3" customWidth="1"/>
    <col min="3586" max="3586" width="6.5703125" style="3" customWidth="1"/>
    <col min="3587" max="3587" width="12.5703125" style="3" customWidth="1"/>
    <col min="3588" max="3588" width="10.140625" style="3" customWidth="1"/>
    <col min="3589" max="3589" width="10.85546875" style="3" customWidth="1"/>
    <col min="3590" max="3590" width="13.28515625" style="3" customWidth="1"/>
    <col min="3591" max="3591" width="16.85546875" style="3" customWidth="1"/>
    <col min="3592" max="3592" width="14.5703125" style="3" customWidth="1"/>
    <col min="3593" max="3593" width="16.85546875" style="3" customWidth="1"/>
    <col min="3594" max="3594" width="10.42578125" style="3" bestFit="1" customWidth="1"/>
    <col min="3595" max="3595" width="9.140625" style="3"/>
    <col min="3596" max="3596" width="13.140625" style="3" customWidth="1"/>
    <col min="3597" max="3819" width="9.140625" style="3"/>
    <col min="3820" max="3820" width="0" style="3" hidden="1" customWidth="1"/>
    <col min="3821" max="3821" width="3.5703125" style="3" customWidth="1"/>
    <col min="3822" max="3822" width="6.28515625" style="3" customWidth="1"/>
    <col min="3823" max="3823" width="22.5703125" style="3" customWidth="1"/>
    <col min="3824" max="3824" width="26.7109375" style="3" customWidth="1"/>
    <col min="3825" max="3825" width="12.85546875" style="3" customWidth="1"/>
    <col min="3826" max="3826" width="10.7109375" style="3" customWidth="1"/>
    <col min="3827" max="3827" width="11.140625" style="3" customWidth="1"/>
    <col min="3828" max="3828" width="9.42578125" style="3" customWidth="1"/>
    <col min="3829" max="3829" width="11.28515625" style="3" customWidth="1"/>
    <col min="3830" max="3830" width="9.42578125" style="3" customWidth="1"/>
    <col min="3831" max="3831" width="5.42578125" style="3" customWidth="1"/>
    <col min="3832" max="3832" width="0" style="3" hidden="1" customWidth="1"/>
    <col min="3833" max="3834" width="8.7109375" style="3" customWidth="1"/>
    <col min="3835" max="3835" width="17.140625" style="3" customWidth="1"/>
    <col min="3836" max="3836" width="8.85546875" style="3" customWidth="1"/>
    <col min="3837" max="3837" width="6.140625" style="3" customWidth="1"/>
    <col min="3838" max="3838" width="14.7109375" style="3" customWidth="1"/>
    <col min="3839" max="3839" width="6.42578125" style="3" customWidth="1"/>
    <col min="3840" max="3840" width="14.28515625" style="3" customWidth="1"/>
    <col min="3841" max="3841" width="11.5703125" style="3" customWidth="1"/>
    <col min="3842" max="3842" width="6.5703125" style="3" customWidth="1"/>
    <col min="3843" max="3843" width="12.5703125" style="3" customWidth="1"/>
    <col min="3844" max="3844" width="10.140625" style="3" customWidth="1"/>
    <col min="3845" max="3845" width="10.85546875" style="3" customWidth="1"/>
    <col min="3846" max="3846" width="13.28515625" style="3" customWidth="1"/>
    <col min="3847" max="3847" width="16.85546875" style="3" customWidth="1"/>
    <col min="3848" max="3848" width="14.5703125" style="3" customWidth="1"/>
    <col min="3849" max="3849" width="16.85546875" style="3" customWidth="1"/>
    <col min="3850" max="3850" width="10.42578125" style="3" bestFit="1" customWidth="1"/>
    <col min="3851" max="3851" width="9.140625" style="3"/>
    <col min="3852" max="3852" width="13.140625" style="3" customWidth="1"/>
    <col min="3853" max="4075" width="9.140625" style="3"/>
    <col min="4076" max="4076" width="0" style="3" hidden="1" customWidth="1"/>
    <col min="4077" max="4077" width="3.5703125" style="3" customWidth="1"/>
    <col min="4078" max="4078" width="6.28515625" style="3" customWidth="1"/>
    <col min="4079" max="4079" width="22.5703125" style="3" customWidth="1"/>
    <col min="4080" max="4080" width="26.7109375" style="3" customWidth="1"/>
    <col min="4081" max="4081" width="12.85546875" style="3" customWidth="1"/>
    <col min="4082" max="4082" width="10.7109375" style="3" customWidth="1"/>
    <col min="4083" max="4083" width="11.140625" style="3" customWidth="1"/>
    <col min="4084" max="4084" width="9.42578125" style="3" customWidth="1"/>
    <col min="4085" max="4085" width="11.28515625" style="3" customWidth="1"/>
    <col min="4086" max="4086" width="9.42578125" style="3" customWidth="1"/>
    <col min="4087" max="4087" width="5.42578125" style="3" customWidth="1"/>
    <col min="4088" max="4088" width="0" style="3" hidden="1" customWidth="1"/>
    <col min="4089" max="4090" width="8.7109375" style="3" customWidth="1"/>
    <col min="4091" max="4091" width="17.140625" style="3" customWidth="1"/>
    <col min="4092" max="4092" width="8.85546875" style="3" customWidth="1"/>
    <col min="4093" max="4093" width="6.140625" style="3" customWidth="1"/>
    <col min="4094" max="4094" width="14.7109375" style="3" customWidth="1"/>
    <col min="4095" max="4095" width="6.42578125" style="3" customWidth="1"/>
    <col min="4096" max="4096" width="14.28515625" style="3" customWidth="1"/>
    <col min="4097" max="4097" width="11.5703125" style="3" customWidth="1"/>
    <col min="4098" max="4098" width="6.5703125" style="3" customWidth="1"/>
    <col min="4099" max="4099" width="12.5703125" style="3" customWidth="1"/>
    <col min="4100" max="4100" width="10.140625" style="3" customWidth="1"/>
    <col min="4101" max="4101" width="10.85546875" style="3" customWidth="1"/>
    <col min="4102" max="4102" width="13.28515625" style="3" customWidth="1"/>
    <col min="4103" max="4103" width="16.85546875" style="3" customWidth="1"/>
    <col min="4104" max="4104" width="14.5703125" style="3" customWidth="1"/>
    <col min="4105" max="4105" width="16.85546875" style="3" customWidth="1"/>
    <col min="4106" max="4106" width="10.42578125" style="3" bestFit="1" customWidth="1"/>
    <col min="4107" max="4107" width="9.140625" style="3"/>
    <col min="4108" max="4108" width="13.140625" style="3" customWidth="1"/>
    <col min="4109" max="4331" width="9.140625" style="3"/>
    <col min="4332" max="4332" width="0" style="3" hidden="1" customWidth="1"/>
    <col min="4333" max="4333" width="3.5703125" style="3" customWidth="1"/>
    <col min="4334" max="4334" width="6.28515625" style="3" customWidth="1"/>
    <col min="4335" max="4335" width="22.5703125" style="3" customWidth="1"/>
    <col min="4336" max="4336" width="26.7109375" style="3" customWidth="1"/>
    <col min="4337" max="4337" width="12.85546875" style="3" customWidth="1"/>
    <col min="4338" max="4338" width="10.7109375" style="3" customWidth="1"/>
    <col min="4339" max="4339" width="11.140625" style="3" customWidth="1"/>
    <col min="4340" max="4340" width="9.42578125" style="3" customWidth="1"/>
    <col min="4341" max="4341" width="11.28515625" style="3" customWidth="1"/>
    <col min="4342" max="4342" width="9.42578125" style="3" customWidth="1"/>
    <col min="4343" max="4343" width="5.42578125" style="3" customWidth="1"/>
    <col min="4344" max="4344" width="0" style="3" hidden="1" customWidth="1"/>
    <col min="4345" max="4346" width="8.7109375" style="3" customWidth="1"/>
    <col min="4347" max="4347" width="17.140625" style="3" customWidth="1"/>
    <col min="4348" max="4348" width="8.85546875" style="3" customWidth="1"/>
    <col min="4349" max="4349" width="6.140625" style="3" customWidth="1"/>
    <col min="4350" max="4350" width="14.7109375" style="3" customWidth="1"/>
    <col min="4351" max="4351" width="6.42578125" style="3" customWidth="1"/>
    <col min="4352" max="4352" width="14.28515625" style="3" customWidth="1"/>
    <col min="4353" max="4353" width="11.5703125" style="3" customWidth="1"/>
    <col min="4354" max="4354" width="6.5703125" style="3" customWidth="1"/>
    <col min="4355" max="4355" width="12.5703125" style="3" customWidth="1"/>
    <col min="4356" max="4356" width="10.140625" style="3" customWidth="1"/>
    <col min="4357" max="4357" width="10.85546875" style="3" customWidth="1"/>
    <col min="4358" max="4358" width="13.28515625" style="3" customWidth="1"/>
    <col min="4359" max="4359" width="16.85546875" style="3" customWidth="1"/>
    <col min="4360" max="4360" width="14.5703125" style="3" customWidth="1"/>
    <col min="4361" max="4361" width="16.85546875" style="3" customWidth="1"/>
    <col min="4362" max="4362" width="10.42578125" style="3" bestFit="1" customWidth="1"/>
    <col min="4363" max="4363" width="9.140625" style="3"/>
    <col min="4364" max="4364" width="13.140625" style="3" customWidth="1"/>
    <col min="4365" max="4587" width="9.140625" style="3"/>
    <col min="4588" max="4588" width="0" style="3" hidden="1" customWidth="1"/>
    <col min="4589" max="4589" width="3.5703125" style="3" customWidth="1"/>
    <col min="4590" max="4590" width="6.28515625" style="3" customWidth="1"/>
    <col min="4591" max="4591" width="22.5703125" style="3" customWidth="1"/>
    <col min="4592" max="4592" width="26.7109375" style="3" customWidth="1"/>
    <col min="4593" max="4593" width="12.85546875" style="3" customWidth="1"/>
    <col min="4594" max="4594" width="10.7109375" style="3" customWidth="1"/>
    <col min="4595" max="4595" width="11.140625" style="3" customWidth="1"/>
    <col min="4596" max="4596" width="9.42578125" style="3" customWidth="1"/>
    <col min="4597" max="4597" width="11.28515625" style="3" customWidth="1"/>
    <col min="4598" max="4598" width="9.42578125" style="3" customWidth="1"/>
    <col min="4599" max="4599" width="5.42578125" style="3" customWidth="1"/>
    <col min="4600" max="4600" width="0" style="3" hidden="1" customWidth="1"/>
    <col min="4601" max="4602" width="8.7109375" style="3" customWidth="1"/>
    <col min="4603" max="4603" width="17.140625" style="3" customWidth="1"/>
    <col min="4604" max="4604" width="8.85546875" style="3" customWidth="1"/>
    <col min="4605" max="4605" width="6.140625" style="3" customWidth="1"/>
    <col min="4606" max="4606" width="14.7109375" style="3" customWidth="1"/>
    <col min="4607" max="4607" width="6.42578125" style="3" customWidth="1"/>
    <col min="4608" max="4608" width="14.28515625" style="3" customWidth="1"/>
    <col min="4609" max="4609" width="11.5703125" style="3" customWidth="1"/>
    <col min="4610" max="4610" width="6.5703125" style="3" customWidth="1"/>
    <col min="4611" max="4611" width="12.5703125" style="3" customWidth="1"/>
    <col min="4612" max="4612" width="10.140625" style="3" customWidth="1"/>
    <col min="4613" max="4613" width="10.85546875" style="3" customWidth="1"/>
    <col min="4614" max="4614" width="13.28515625" style="3" customWidth="1"/>
    <col min="4615" max="4615" width="16.85546875" style="3" customWidth="1"/>
    <col min="4616" max="4616" width="14.5703125" style="3" customWidth="1"/>
    <col min="4617" max="4617" width="16.85546875" style="3" customWidth="1"/>
    <col min="4618" max="4618" width="10.42578125" style="3" bestFit="1" customWidth="1"/>
    <col min="4619" max="4619" width="9.140625" style="3"/>
    <col min="4620" max="4620" width="13.140625" style="3" customWidth="1"/>
    <col min="4621" max="4843" width="9.140625" style="3"/>
    <col min="4844" max="4844" width="0" style="3" hidden="1" customWidth="1"/>
    <col min="4845" max="4845" width="3.5703125" style="3" customWidth="1"/>
    <col min="4846" max="4846" width="6.28515625" style="3" customWidth="1"/>
    <col min="4847" max="4847" width="22.5703125" style="3" customWidth="1"/>
    <col min="4848" max="4848" width="26.7109375" style="3" customWidth="1"/>
    <col min="4849" max="4849" width="12.85546875" style="3" customWidth="1"/>
    <col min="4850" max="4850" width="10.7109375" style="3" customWidth="1"/>
    <col min="4851" max="4851" width="11.140625" style="3" customWidth="1"/>
    <col min="4852" max="4852" width="9.42578125" style="3" customWidth="1"/>
    <col min="4853" max="4853" width="11.28515625" style="3" customWidth="1"/>
    <col min="4854" max="4854" width="9.42578125" style="3" customWidth="1"/>
    <col min="4855" max="4855" width="5.42578125" style="3" customWidth="1"/>
    <col min="4856" max="4856" width="0" style="3" hidden="1" customWidth="1"/>
    <col min="4857" max="4858" width="8.7109375" style="3" customWidth="1"/>
    <col min="4859" max="4859" width="17.140625" style="3" customWidth="1"/>
    <col min="4860" max="4860" width="8.85546875" style="3" customWidth="1"/>
    <col min="4861" max="4861" width="6.140625" style="3" customWidth="1"/>
    <col min="4862" max="4862" width="14.7109375" style="3" customWidth="1"/>
    <col min="4863" max="4863" width="6.42578125" style="3" customWidth="1"/>
    <col min="4864" max="4864" width="14.28515625" style="3" customWidth="1"/>
    <col min="4865" max="4865" width="11.5703125" style="3" customWidth="1"/>
    <col min="4866" max="4866" width="6.5703125" style="3" customWidth="1"/>
    <col min="4867" max="4867" width="12.5703125" style="3" customWidth="1"/>
    <col min="4868" max="4868" width="10.140625" style="3" customWidth="1"/>
    <col min="4869" max="4869" width="10.85546875" style="3" customWidth="1"/>
    <col min="4870" max="4870" width="13.28515625" style="3" customWidth="1"/>
    <col min="4871" max="4871" width="16.85546875" style="3" customWidth="1"/>
    <col min="4872" max="4872" width="14.5703125" style="3" customWidth="1"/>
    <col min="4873" max="4873" width="16.85546875" style="3" customWidth="1"/>
    <col min="4874" max="4874" width="10.42578125" style="3" bestFit="1" customWidth="1"/>
    <col min="4875" max="4875" width="9.140625" style="3"/>
    <col min="4876" max="4876" width="13.140625" style="3" customWidth="1"/>
    <col min="4877" max="5099" width="9.140625" style="3"/>
    <col min="5100" max="5100" width="0" style="3" hidden="1" customWidth="1"/>
    <col min="5101" max="5101" width="3.5703125" style="3" customWidth="1"/>
    <col min="5102" max="5102" width="6.28515625" style="3" customWidth="1"/>
    <col min="5103" max="5103" width="22.5703125" style="3" customWidth="1"/>
    <col min="5104" max="5104" width="26.7109375" style="3" customWidth="1"/>
    <col min="5105" max="5105" width="12.85546875" style="3" customWidth="1"/>
    <col min="5106" max="5106" width="10.7109375" style="3" customWidth="1"/>
    <col min="5107" max="5107" width="11.140625" style="3" customWidth="1"/>
    <col min="5108" max="5108" width="9.42578125" style="3" customWidth="1"/>
    <col min="5109" max="5109" width="11.28515625" style="3" customWidth="1"/>
    <col min="5110" max="5110" width="9.42578125" style="3" customWidth="1"/>
    <col min="5111" max="5111" width="5.42578125" style="3" customWidth="1"/>
    <col min="5112" max="5112" width="0" style="3" hidden="1" customWidth="1"/>
    <col min="5113" max="5114" width="8.7109375" style="3" customWidth="1"/>
    <col min="5115" max="5115" width="17.140625" style="3" customWidth="1"/>
    <col min="5116" max="5116" width="8.85546875" style="3" customWidth="1"/>
    <col min="5117" max="5117" width="6.140625" style="3" customWidth="1"/>
    <col min="5118" max="5118" width="14.7109375" style="3" customWidth="1"/>
    <col min="5119" max="5119" width="6.42578125" style="3" customWidth="1"/>
    <col min="5120" max="5120" width="14.28515625" style="3" customWidth="1"/>
    <col min="5121" max="5121" width="11.5703125" style="3" customWidth="1"/>
    <col min="5122" max="5122" width="6.5703125" style="3" customWidth="1"/>
    <col min="5123" max="5123" width="12.5703125" style="3" customWidth="1"/>
    <col min="5124" max="5124" width="10.140625" style="3" customWidth="1"/>
    <col min="5125" max="5125" width="10.85546875" style="3" customWidth="1"/>
    <col min="5126" max="5126" width="13.28515625" style="3" customWidth="1"/>
    <col min="5127" max="5127" width="16.85546875" style="3" customWidth="1"/>
    <col min="5128" max="5128" width="14.5703125" style="3" customWidth="1"/>
    <col min="5129" max="5129" width="16.85546875" style="3" customWidth="1"/>
    <col min="5130" max="5130" width="10.42578125" style="3" bestFit="1" customWidth="1"/>
    <col min="5131" max="5131" width="9.140625" style="3"/>
    <col min="5132" max="5132" width="13.140625" style="3" customWidth="1"/>
    <col min="5133" max="5355" width="9.140625" style="3"/>
    <col min="5356" max="5356" width="0" style="3" hidden="1" customWidth="1"/>
    <col min="5357" max="5357" width="3.5703125" style="3" customWidth="1"/>
    <col min="5358" max="5358" width="6.28515625" style="3" customWidth="1"/>
    <col min="5359" max="5359" width="22.5703125" style="3" customWidth="1"/>
    <col min="5360" max="5360" width="26.7109375" style="3" customWidth="1"/>
    <col min="5361" max="5361" width="12.85546875" style="3" customWidth="1"/>
    <col min="5362" max="5362" width="10.7109375" style="3" customWidth="1"/>
    <col min="5363" max="5363" width="11.140625" style="3" customWidth="1"/>
    <col min="5364" max="5364" width="9.42578125" style="3" customWidth="1"/>
    <col min="5365" max="5365" width="11.28515625" style="3" customWidth="1"/>
    <col min="5366" max="5366" width="9.42578125" style="3" customWidth="1"/>
    <col min="5367" max="5367" width="5.42578125" style="3" customWidth="1"/>
    <col min="5368" max="5368" width="0" style="3" hidden="1" customWidth="1"/>
    <col min="5369" max="5370" width="8.7109375" style="3" customWidth="1"/>
    <col min="5371" max="5371" width="17.140625" style="3" customWidth="1"/>
    <col min="5372" max="5372" width="8.85546875" style="3" customWidth="1"/>
    <col min="5373" max="5373" width="6.140625" style="3" customWidth="1"/>
    <col min="5374" max="5374" width="14.7109375" style="3" customWidth="1"/>
    <col min="5375" max="5375" width="6.42578125" style="3" customWidth="1"/>
    <col min="5376" max="5376" width="14.28515625" style="3" customWidth="1"/>
    <col min="5377" max="5377" width="11.5703125" style="3" customWidth="1"/>
    <col min="5378" max="5378" width="6.5703125" style="3" customWidth="1"/>
    <col min="5379" max="5379" width="12.5703125" style="3" customWidth="1"/>
    <col min="5380" max="5380" width="10.140625" style="3" customWidth="1"/>
    <col min="5381" max="5381" width="10.85546875" style="3" customWidth="1"/>
    <col min="5382" max="5382" width="13.28515625" style="3" customWidth="1"/>
    <col min="5383" max="5383" width="16.85546875" style="3" customWidth="1"/>
    <col min="5384" max="5384" width="14.5703125" style="3" customWidth="1"/>
    <col min="5385" max="5385" width="16.85546875" style="3" customWidth="1"/>
    <col min="5386" max="5386" width="10.42578125" style="3" bestFit="1" customWidth="1"/>
    <col min="5387" max="5387" width="9.140625" style="3"/>
    <col min="5388" max="5388" width="13.140625" style="3" customWidth="1"/>
    <col min="5389" max="5611" width="9.140625" style="3"/>
    <col min="5612" max="5612" width="0" style="3" hidden="1" customWidth="1"/>
    <col min="5613" max="5613" width="3.5703125" style="3" customWidth="1"/>
    <col min="5614" max="5614" width="6.28515625" style="3" customWidth="1"/>
    <col min="5615" max="5615" width="22.5703125" style="3" customWidth="1"/>
    <col min="5616" max="5616" width="26.7109375" style="3" customWidth="1"/>
    <col min="5617" max="5617" width="12.85546875" style="3" customWidth="1"/>
    <col min="5618" max="5618" width="10.7109375" style="3" customWidth="1"/>
    <col min="5619" max="5619" width="11.140625" style="3" customWidth="1"/>
    <col min="5620" max="5620" width="9.42578125" style="3" customWidth="1"/>
    <col min="5621" max="5621" width="11.28515625" style="3" customWidth="1"/>
    <col min="5622" max="5622" width="9.42578125" style="3" customWidth="1"/>
    <col min="5623" max="5623" width="5.42578125" style="3" customWidth="1"/>
    <col min="5624" max="5624" width="0" style="3" hidden="1" customWidth="1"/>
    <col min="5625" max="5626" width="8.7109375" style="3" customWidth="1"/>
    <col min="5627" max="5627" width="17.140625" style="3" customWidth="1"/>
    <col min="5628" max="5628" width="8.85546875" style="3" customWidth="1"/>
    <col min="5629" max="5629" width="6.140625" style="3" customWidth="1"/>
    <col min="5630" max="5630" width="14.7109375" style="3" customWidth="1"/>
    <col min="5631" max="5631" width="6.42578125" style="3" customWidth="1"/>
    <col min="5632" max="5632" width="14.28515625" style="3" customWidth="1"/>
    <col min="5633" max="5633" width="11.5703125" style="3" customWidth="1"/>
    <col min="5634" max="5634" width="6.5703125" style="3" customWidth="1"/>
    <col min="5635" max="5635" width="12.5703125" style="3" customWidth="1"/>
    <col min="5636" max="5636" width="10.140625" style="3" customWidth="1"/>
    <col min="5637" max="5637" width="10.85546875" style="3" customWidth="1"/>
    <col min="5638" max="5638" width="13.28515625" style="3" customWidth="1"/>
    <col min="5639" max="5639" width="16.85546875" style="3" customWidth="1"/>
    <col min="5640" max="5640" width="14.5703125" style="3" customWidth="1"/>
    <col min="5641" max="5641" width="16.85546875" style="3" customWidth="1"/>
    <col min="5642" max="5642" width="10.42578125" style="3" bestFit="1" customWidth="1"/>
    <col min="5643" max="5643" width="9.140625" style="3"/>
    <col min="5644" max="5644" width="13.140625" style="3" customWidth="1"/>
    <col min="5645" max="5867" width="9.140625" style="3"/>
    <col min="5868" max="5868" width="0" style="3" hidden="1" customWidth="1"/>
    <col min="5869" max="5869" width="3.5703125" style="3" customWidth="1"/>
    <col min="5870" max="5870" width="6.28515625" style="3" customWidth="1"/>
    <col min="5871" max="5871" width="22.5703125" style="3" customWidth="1"/>
    <col min="5872" max="5872" width="26.7109375" style="3" customWidth="1"/>
    <col min="5873" max="5873" width="12.85546875" style="3" customWidth="1"/>
    <col min="5874" max="5874" width="10.7109375" style="3" customWidth="1"/>
    <col min="5875" max="5875" width="11.140625" style="3" customWidth="1"/>
    <col min="5876" max="5876" width="9.42578125" style="3" customWidth="1"/>
    <col min="5877" max="5877" width="11.28515625" style="3" customWidth="1"/>
    <col min="5878" max="5878" width="9.42578125" style="3" customWidth="1"/>
    <col min="5879" max="5879" width="5.42578125" style="3" customWidth="1"/>
    <col min="5880" max="5880" width="0" style="3" hidden="1" customWidth="1"/>
    <col min="5881" max="5882" width="8.7109375" style="3" customWidth="1"/>
    <col min="5883" max="5883" width="17.140625" style="3" customWidth="1"/>
    <col min="5884" max="5884" width="8.85546875" style="3" customWidth="1"/>
    <col min="5885" max="5885" width="6.140625" style="3" customWidth="1"/>
    <col min="5886" max="5886" width="14.7109375" style="3" customWidth="1"/>
    <col min="5887" max="5887" width="6.42578125" style="3" customWidth="1"/>
    <col min="5888" max="5888" width="14.28515625" style="3" customWidth="1"/>
    <col min="5889" max="5889" width="11.5703125" style="3" customWidth="1"/>
    <col min="5890" max="5890" width="6.5703125" style="3" customWidth="1"/>
    <col min="5891" max="5891" width="12.5703125" style="3" customWidth="1"/>
    <col min="5892" max="5892" width="10.140625" style="3" customWidth="1"/>
    <col min="5893" max="5893" width="10.85546875" style="3" customWidth="1"/>
    <col min="5894" max="5894" width="13.28515625" style="3" customWidth="1"/>
    <col min="5895" max="5895" width="16.85546875" style="3" customWidth="1"/>
    <col min="5896" max="5896" width="14.5703125" style="3" customWidth="1"/>
    <col min="5897" max="5897" width="16.85546875" style="3" customWidth="1"/>
    <col min="5898" max="5898" width="10.42578125" style="3" bestFit="1" customWidth="1"/>
    <col min="5899" max="5899" width="9.140625" style="3"/>
    <col min="5900" max="5900" width="13.140625" style="3" customWidth="1"/>
    <col min="5901" max="6123" width="9.140625" style="3"/>
    <col min="6124" max="6124" width="0" style="3" hidden="1" customWidth="1"/>
    <col min="6125" max="6125" width="3.5703125" style="3" customWidth="1"/>
    <col min="6126" max="6126" width="6.28515625" style="3" customWidth="1"/>
    <col min="6127" max="6127" width="22.5703125" style="3" customWidth="1"/>
    <col min="6128" max="6128" width="26.7109375" style="3" customWidth="1"/>
    <col min="6129" max="6129" width="12.85546875" style="3" customWidth="1"/>
    <col min="6130" max="6130" width="10.7109375" style="3" customWidth="1"/>
    <col min="6131" max="6131" width="11.140625" style="3" customWidth="1"/>
    <col min="6132" max="6132" width="9.42578125" style="3" customWidth="1"/>
    <col min="6133" max="6133" width="11.28515625" style="3" customWidth="1"/>
    <col min="6134" max="6134" width="9.42578125" style="3" customWidth="1"/>
    <col min="6135" max="6135" width="5.42578125" style="3" customWidth="1"/>
    <col min="6136" max="6136" width="0" style="3" hidden="1" customWidth="1"/>
    <col min="6137" max="6138" width="8.7109375" style="3" customWidth="1"/>
    <col min="6139" max="6139" width="17.140625" style="3" customWidth="1"/>
    <col min="6140" max="6140" width="8.85546875" style="3" customWidth="1"/>
    <col min="6141" max="6141" width="6.140625" style="3" customWidth="1"/>
    <col min="6142" max="6142" width="14.7109375" style="3" customWidth="1"/>
    <col min="6143" max="6143" width="6.42578125" style="3" customWidth="1"/>
    <col min="6144" max="6144" width="14.28515625" style="3" customWidth="1"/>
    <col min="6145" max="6145" width="11.5703125" style="3" customWidth="1"/>
    <col min="6146" max="6146" width="6.5703125" style="3" customWidth="1"/>
    <col min="6147" max="6147" width="12.5703125" style="3" customWidth="1"/>
    <col min="6148" max="6148" width="10.140625" style="3" customWidth="1"/>
    <col min="6149" max="6149" width="10.85546875" style="3" customWidth="1"/>
    <col min="6150" max="6150" width="13.28515625" style="3" customWidth="1"/>
    <col min="6151" max="6151" width="16.85546875" style="3" customWidth="1"/>
    <col min="6152" max="6152" width="14.5703125" style="3" customWidth="1"/>
    <col min="6153" max="6153" width="16.85546875" style="3" customWidth="1"/>
    <col min="6154" max="6154" width="10.42578125" style="3" bestFit="1" customWidth="1"/>
    <col min="6155" max="6155" width="9.140625" style="3"/>
    <col min="6156" max="6156" width="13.140625" style="3" customWidth="1"/>
    <col min="6157" max="6379" width="9.140625" style="3"/>
    <col min="6380" max="6380" width="0" style="3" hidden="1" customWidth="1"/>
    <col min="6381" max="6381" width="3.5703125" style="3" customWidth="1"/>
    <col min="6382" max="6382" width="6.28515625" style="3" customWidth="1"/>
    <col min="6383" max="6383" width="22.5703125" style="3" customWidth="1"/>
    <col min="6384" max="6384" width="26.7109375" style="3" customWidth="1"/>
    <col min="6385" max="6385" width="12.85546875" style="3" customWidth="1"/>
    <col min="6386" max="6386" width="10.7109375" style="3" customWidth="1"/>
    <col min="6387" max="6387" width="11.140625" style="3" customWidth="1"/>
    <col min="6388" max="6388" width="9.42578125" style="3" customWidth="1"/>
    <col min="6389" max="6389" width="11.28515625" style="3" customWidth="1"/>
    <col min="6390" max="6390" width="9.42578125" style="3" customWidth="1"/>
    <col min="6391" max="6391" width="5.42578125" style="3" customWidth="1"/>
    <col min="6392" max="6392" width="0" style="3" hidden="1" customWidth="1"/>
    <col min="6393" max="6394" width="8.7109375" style="3" customWidth="1"/>
    <col min="6395" max="6395" width="17.140625" style="3" customWidth="1"/>
    <col min="6396" max="6396" width="8.85546875" style="3" customWidth="1"/>
    <col min="6397" max="6397" width="6.140625" style="3" customWidth="1"/>
    <col min="6398" max="6398" width="14.7109375" style="3" customWidth="1"/>
    <col min="6399" max="6399" width="6.42578125" style="3" customWidth="1"/>
    <col min="6400" max="6400" width="14.28515625" style="3" customWidth="1"/>
    <col min="6401" max="6401" width="11.5703125" style="3" customWidth="1"/>
    <col min="6402" max="6402" width="6.5703125" style="3" customWidth="1"/>
    <col min="6403" max="6403" width="12.5703125" style="3" customWidth="1"/>
    <col min="6404" max="6404" width="10.140625" style="3" customWidth="1"/>
    <col min="6405" max="6405" width="10.85546875" style="3" customWidth="1"/>
    <col min="6406" max="6406" width="13.28515625" style="3" customWidth="1"/>
    <col min="6407" max="6407" width="16.85546875" style="3" customWidth="1"/>
    <col min="6408" max="6408" width="14.5703125" style="3" customWidth="1"/>
    <col min="6409" max="6409" width="16.85546875" style="3" customWidth="1"/>
    <col min="6410" max="6410" width="10.42578125" style="3" bestFit="1" customWidth="1"/>
    <col min="6411" max="6411" width="9.140625" style="3"/>
    <col min="6412" max="6412" width="13.140625" style="3" customWidth="1"/>
    <col min="6413" max="6635" width="9.140625" style="3"/>
    <col min="6636" max="6636" width="0" style="3" hidden="1" customWidth="1"/>
    <col min="6637" max="6637" width="3.5703125" style="3" customWidth="1"/>
    <col min="6638" max="6638" width="6.28515625" style="3" customWidth="1"/>
    <col min="6639" max="6639" width="22.5703125" style="3" customWidth="1"/>
    <col min="6640" max="6640" width="26.7109375" style="3" customWidth="1"/>
    <col min="6641" max="6641" width="12.85546875" style="3" customWidth="1"/>
    <col min="6642" max="6642" width="10.7109375" style="3" customWidth="1"/>
    <col min="6643" max="6643" width="11.140625" style="3" customWidth="1"/>
    <col min="6644" max="6644" width="9.42578125" style="3" customWidth="1"/>
    <col min="6645" max="6645" width="11.28515625" style="3" customWidth="1"/>
    <col min="6646" max="6646" width="9.42578125" style="3" customWidth="1"/>
    <col min="6647" max="6647" width="5.42578125" style="3" customWidth="1"/>
    <col min="6648" max="6648" width="0" style="3" hidden="1" customWidth="1"/>
    <col min="6649" max="6650" width="8.7109375" style="3" customWidth="1"/>
    <col min="6651" max="6651" width="17.140625" style="3" customWidth="1"/>
    <col min="6652" max="6652" width="8.85546875" style="3" customWidth="1"/>
    <col min="6653" max="6653" width="6.140625" style="3" customWidth="1"/>
    <col min="6654" max="6654" width="14.7109375" style="3" customWidth="1"/>
    <col min="6655" max="6655" width="6.42578125" style="3" customWidth="1"/>
    <col min="6656" max="6656" width="14.28515625" style="3" customWidth="1"/>
    <col min="6657" max="6657" width="11.5703125" style="3" customWidth="1"/>
    <col min="6658" max="6658" width="6.5703125" style="3" customWidth="1"/>
    <col min="6659" max="6659" width="12.5703125" style="3" customWidth="1"/>
    <col min="6660" max="6660" width="10.140625" style="3" customWidth="1"/>
    <col min="6661" max="6661" width="10.85546875" style="3" customWidth="1"/>
    <col min="6662" max="6662" width="13.28515625" style="3" customWidth="1"/>
    <col min="6663" max="6663" width="16.85546875" style="3" customWidth="1"/>
    <col min="6664" max="6664" width="14.5703125" style="3" customWidth="1"/>
    <col min="6665" max="6665" width="16.85546875" style="3" customWidth="1"/>
    <col min="6666" max="6666" width="10.42578125" style="3" bestFit="1" customWidth="1"/>
    <col min="6667" max="6667" width="9.140625" style="3"/>
    <col min="6668" max="6668" width="13.140625" style="3" customWidth="1"/>
    <col min="6669" max="6891" width="9.140625" style="3"/>
    <col min="6892" max="6892" width="0" style="3" hidden="1" customWidth="1"/>
    <col min="6893" max="6893" width="3.5703125" style="3" customWidth="1"/>
    <col min="6894" max="6894" width="6.28515625" style="3" customWidth="1"/>
    <col min="6895" max="6895" width="22.5703125" style="3" customWidth="1"/>
    <col min="6896" max="6896" width="26.7109375" style="3" customWidth="1"/>
    <col min="6897" max="6897" width="12.85546875" style="3" customWidth="1"/>
    <col min="6898" max="6898" width="10.7109375" style="3" customWidth="1"/>
    <col min="6899" max="6899" width="11.140625" style="3" customWidth="1"/>
    <col min="6900" max="6900" width="9.42578125" style="3" customWidth="1"/>
    <col min="6901" max="6901" width="11.28515625" style="3" customWidth="1"/>
    <col min="6902" max="6902" width="9.42578125" style="3" customWidth="1"/>
    <col min="6903" max="6903" width="5.42578125" style="3" customWidth="1"/>
    <col min="6904" max="6904" width="0" style="3" hidden="1" customWidth="1"/>
    <col min="6905" max="6906" width="8.7109375" style="3" customWidth="1"/>
    <col min="6907" max="6907" width="17.140625" style="3" customWidth="1"/>
    <col min="6908" max="6908" width="8.85546875" style="3" customWidth="1"/>
    <col min="6909" max="6909" width="6.140625" style="3" customWidth="1"/>
    <col min="6910" max="6910" width="14.7109375" style="3" customWidth="1"/>
    <col min="6911" max="6911" width="6.42578125" style="3" customWidth="1"/>
    <col min="6912" max="6912" width="14.28515625" style="3" customWidth="1"/>
    <col min="6913" max="6913" width="11.5703125" style="3" customWidth="1"/>
    <col min="6914" max="6914" width="6.5703125" style="3" customWidth="1"/>
    <col min="6915" max="6915" width="12.5703125" style="3" customWidth="1"/>
    <col min="6916" max="6916" width="10.140625" style="3" customWidth="1"/>
    <col min="6917" max="6917" width="10.85546875" style="3" customWidth="1"/>
    <col min="6918" max="6918" width="13.28515625" style="3" customWidth="1"/>
    <col min="6919" max="6919" width="16.85546875" style="3" customWidth="1"/>
    <col min="6920" max="6920" width="14.5703125" style="3" customWidth="1"/>
    <col min="6921" max="6921" width="16.85546875" style="3" customWidth="1"/>
    <col min="6922" max="6922" width="10.42578125" style="3" bestFit="1" customWidth="1"/>
    <col min="6923" max="6923" width="9.140625" style="3"/>
    <col min="6924" max="6924" width="13.140625" style="3" customWidth="1"/>
    <col min="6925" max="7147" width="9.140625" style="3"/>
    <col min="7148" max="7148" width="0" style="3" hidden="1" customWidth="1"/>
    <col min="7149" max="7149" width="3.5703125" style="3" customWidth="1"/>
    <col min="7150" max="7150" width="6.28515625" style="3" customWidth="1"/>
    <col min="7151" max="7151" width="22.5703125" style="3" customWidth="1"/>
    <col min="7152" max="7152" width="26.7109375" style="3" customWidth="1"/>
    <col min="7153" max="7153" width="12.85546875" style="3" customWidth="1"/>
    <col min="7154" max="7154" width="10.7109375" style="3" customWidth="1"/>
    <col min="7155" max="7155" width="11.140625" style="3" customWidth="1"/>
    <col min="7156" max="7156" width="9.42578125" style="3" customWidth="1"/>
    <col min="7157" max="7157" width="11.28515625" style="3" customWidth="1"/>
    <col min="7158" max="7158" width="9.42578125" style="3" customWidth="1"/>
    <col min="7159" max="7159" width="5.42578125" style="3" customWidth="1"/>
    <col min="7160" max="7160" width="0" style="3" hidden="1" customWidth="1"/>
    <col min="7161" max="7162" width="8.7109375" style="3" customWidth="1"/>
    <col min="7163" max="7163" width="17.140625" style="3" customWidth="1"/>
    <col min="7164" max="7164" width="8.85546875" style="3" customWidth="1"/>
    <col min="7165" max="7165" width="6.140625" style="3" customWidth="1"/>
    <col min="7166" max="7166" width="14.7109375" style="3" customWidth="1"/>
    <col min="7167" max="7167" width="6.42578125" style="3" customWidth="1"/>
    <col min="7168" max="7168" width="14.28515625" style="3" customWidth="1"/>
    <col min="7169" max="7169" width="11.5703125" style="3" customWidth="1"/>
    <col min="7170" max="7170" width="6.5703125" style="3" customWidth="1"/>
    <col min="7171" max="7171" width="12.5703125" style="3" customWidth="1"/>
    <col min="7172" max="7172" width="10.140625" style="3" customWidth="1"/>
    <col min="7173" max="7173" width="10.85546875" style="3" customWidth="1"/>
    <col min="7174" max="7174" width="13.28515625" style="3" customWidth="1"/>
    <col min="7175" max="7175" width="16.85546875" style="3" customWidth="1"/>
    <col min="7176" max="7176" width="14.5703125" style="3" customWidth="1"/>
    <col min="7177" max="7177" width="16.85546875" style="3" customWidth="1"/>
    <col min="7178" max="7178" width="10.42578125" style="3" bestFit="1" customWidth="1"/>
    <col min="7179" max="7179" width="9.140625" style="3"/>
    <col min="7180" max="7180" width="13.140625" style="3" customWidth="1"/>
    <col min="7181" max="7403" width="9.140625" style="3"/>
    <col min="7404" max="7404" width="0" style="3" hidden="1" customWidth="1"/>
    <col min="7405" max="7405" width="3.5703125" style="3" customWidth="1"/>
    <col min="7406" max="7406" width="6.28515625" style="3" customWidth="1"/>
    <col min="7407" max="7407" width="22.5703125" style="3" customWidth="1"/>
    <col min="7408" max="7408" width="26.7109375" style="3" customWidth="1"/>
    <col min="7409" max="7409" width="12.85546875" style="3" customWidth="1"/>
    <col min="7410" max="7410" width="10.7109375" style="3" customWidth="1"/>
    <col min="7411" max="7411" width="11.140625" style="3" customWidth="1"/>
    <col min="7412" max="7412" width="9.42578125" style="3" customWidth="1"/>
    <col min="7413" max="7413" width="11.28515625" style="3" customWidth="1"/>
    <col min="7414" max="7414" width="9.42578125" style="3" customWidth="1"/>
    <col min="7415" max="7415" width="5.42578125" style="3" customWidth="1"/>
    <col min="7416" max="7416" width="0" style="3" hidden="1" customWidth="1"/>
    <col min="7417" max="7418" width="8.7109375" style="3" customWidth="1"/>
    <col min="7419" max="7419" width="17.140625" style="3" customWidth="1"/>
    <col min="7420" max="7420" width="8.85546875" style="3" customWidth="1"/>
    <col min="7421" max="7421" width="6.140625" style="3" customWidth="1"/>
    <col min="7422" max="7422" width="14.7109375" style="3" customWidth="1"/>
    <col min="7423" max="7423" width="6.42578125" style="3" customWidth="1"/>
    <col min="7424" max="7424" width="14.28515625" style="3" customWidth="1"/>
    <col min="7425" max="7425" width="11.5703125" style="3" customWidth="1"/>
    <col min="7426" max="7426" width="6.5703125" style="3" customWidth="1"/>
    <col min="7427" max="7427" width="12.5703125" style="3" customWidth="1"/>
    <col min="7428" max="7428" width="10.140625" style="3" customWidth="1"/>
    <col min="7429" max="7429" width="10.85546875" style="3" customWidth="1"/>
    <col min="7430" max="7430" width="13.28515625" style="3" customWidth="1"/>
    <col min="7431" max="7431" width="16.85546875" style="3" customWidth="1"/>
    <col min="7432" max="7432" width="14.5703125" style="3" customWidth="1"/>
    <col min="7433" max="7433" width="16.85546875" style="3" customWidth="1"/>
    <col min="7434" max="7434" width="10.42578125" style="3" bestFit="1" customWidth="1"/>
    <col min="7435" max="7435" width="9.140625" style="3"/>
    <col min="7436" max="7436" width="13.140625" style="3" customWidth="1"/>
    <col min="7437" max="7659" width="9.140625" style="3"/>
    <col min="7660" max="7660" width="0" style="3" hidden="1" customWidth="1"/>
    <col min="7661" max="7661" width="3.5703125" style="3" customWidth="1"/>
    <col min="7662" max="7662" width="6.28515625" style="3" customWidth="1"/>
    <col min="7663" max="7663" width="22.5703125" style="3" customWidth="1"/>
    <col min="7664" max="7664" width="26.7109375" style="3" customWidth="1"/>
    <col min="7665" max="7665" width="12.85546875" style="3" customWidth="1"/>
    <col min="7666" max="7666" width="10.7109375" style="3" customWidth="1"/>
    <col min="7667" max="7667" width="11.140625" style="3" customWidth="1"/>
    <col min="7668" max="7668" width="9.42578125" style="3" customWidth="1"/>
    <col min="7669" max="7669" width="11.28515625" style="3" customWidth="1"/>
    <col min="7670" max="7670" width="9.42578125" style="3" customWidth="1"/>
    <col min="7671" max="7671" width="5.42578125" style="3" customWidth="1"/>
    <col min="7672" max="7672" width="0" style="3" hidden="1" customWidth="1"/>
    <col min="7673" max="7674" width="8.7109375" style="3" customWidth="1"/>
    <col min="7675" max="7675" width="17.140625" style="3" customWidth="1"/>
    <col min="7676" max="7676" width="8.85546875" style="3" customWidth="1"/>
    <col min="7677" max="7677" width="6.140625" style="3" customWidth="1"/>
    <col min="7678" max="7678" width="14.7109375" style="3" customWidth="1"/>
    <col min="7679" max="7679" width="6.42578125" style="3" customWidth="1"/>
    <col min="7680" max="7680" width="14.28515625" style="3" customWidth="1"/>
    <col min="7681" max="7681" width="11.5703125" style="3" customWidth="1"/>
    <col min="7682" max="7682" width="6.5703125" style="3" customWidth="1"/>
    <col min="7683" max="7683" width="12.5703125" style="3" customWidth="1"/>
    <col min="7684" max="7684" width="10.140625" style="3" customWidth="1"/>
    <col min="7685" max="7685" width="10.85546875" style="3" customWidth="1"/>
    <col min="7686" max="7686" width="13.28515625" style="3" customWidth="1"/>
    <col min="7687" max="7687" width="16.85546875" style="3" customWidth="1"/>
    <col min="7688" max="7688" width="14.5703125" style="3" customWidth="1"/>
    <col min="7689" max="7689" width="16.85546875" style="3" customWidth="1"/>
    <col min="7690" max="7690" width="10.42578125" style="3" bestFit="1" customWidth="1"/>
    <col min="7691" max="7691" width="9.140625" style="3"/>
    <col min="7692" max="7692" width="13.140625" style="3" customWidth="1"/>
    <col min="7693" max="7915" width="9.140625" style="3"/>
    <col min="7916" max="7916" width="0" style="3" hidden="1" customWidth="1"/>
    <col min="7917" max="7917" width="3.5703125" style="3" customWidth="1"/>
    <col min="7918" max="7918" width="6.28515625" style="3" customWidth="1"/>
    <col min="7919" max="7919" width="22.5703125" style="3" customWidth="1"/>
    <col min="7920" max="7920" width="26.7109375" style="3" customWidth="1"/>
    <col min="7921" max="7921" width="12.85546875" style="3" customWidth="1"/>
    <col min="7922" max="7922" width="10.7109375" style="3" customWidth="1"/>
    <col min="7923" max="7923" width="11.140625" style="3" customWidth="1"/>
    <col min="7924" max="7924" width="9.42578125" style="3" customWidth="1"/>
    <col min="7925" max="7925" width="11.28515625" style="3" customWidth="1"/>
    <col min="7926" max="7926" width="9.42578125" style="3" customWidth="1"/>
    <col min="7927" max="7927" width="5.42578125" style="3" customWidth="1"/>
    <col min="7928" max="7928" width="0" style="3" hidden="1" customWidth="1"/>
    <col min="7929" max="7930" width="8.7109375" style="3" customWidth="1"/>
    <col min="7931" max="7931" width="17.140625" style="3" customWidth="1"/>
    <col min="7932" max="7932" width="8.85546875" style="3" customWidth="1"/>
    <col min="7933" max="7933" width="6.140625" style="3" customWidth="1"/>
    <col min="7934" max="7934" width="14.7109375" style="3" customWidth="1"/>
    <col min="7935" max="7935" width="6.42578125" style="3" customWidth="1"/>
    <col min="7936" max="7936" width="14.28515625" style="3" customWidth="1"/>
    <col min="7937" max="7937" width="11.5703125" style="3" customWidth="1"/>
    <col min="7938" max="7938" width="6.5703125" style="3" customWidth="1"/>
    <col min="7939" max="7939" width="12.5703125" style="3" customWidth="1"/>
    <col min="7940" max="7940" width="10.140625" style="3" customWidth="1"/>
    <col min="7941" max="7941" width="10.85546875" style="3" customWidth="1"/>
    <col min="7942" max="7942" width="13.28515625" style="3" customWidth="1"/>
    <col min="7943" max="7943" width="16.85546875" style="3" customWidth="1"/>
    <col min="7944" max="7944" width="14.5703125" style="3" customWidth="1"/>
    <col min="7945" max="7945" width="16.85546875" style="3" customWidth="1"/>
    <col min="7946" max="7946" width="10.42578125" style="3" bestFit="1" customWidth="1"/>
    <col min="7947" max="7947" width="9.140625" style="3"/>
    <col min="7948" max="7948" width="13.140625" style="3" customWidth="1"/>
    <col min="7949" max="8171" width="9.140625" style="3"/>
    <col min="8172" max="8172" width="0" style="3" hidden="1" customWidth="1"/>
    <col min="8173" max="8173" width="3.5703125" style="3" customWidth="1"/>
    <col min="8174" max="8174" width="6.28515625" style="3" customWidth="1"/>
    <col min="8175" max="8175" width="22.5703125" style="3" customWidth="1"/>
    <col min="8176" max="8176" width="26.7109375" style="3" customWidth="1"/>
    <col min="8177" max="8177" width="12.85546875" style="3" customWidth="1"/>
    <col min="8178" max="8178" width="10.7109375" style="3" customWidth="1"/>
    <col min="8179" max="8179" width="11.140625" style="3" customWidth="1"/>
    <col min="8180" max="8180" width="9.42578125" style="3" customWidth="1"/>
    <col min="8181" max="8181" width="11.28515625" style="3" customWidth="1"/>
    <col min="8182" max="8182" width="9.42578125" style="3" customWidth="1"/>
    <col min="8183" max="8183" width="5.42578125" style="3" customWidth="1"/>
    <col min="8184" max="8184" width="0" style="3" hidden="1" customWidth="1"/>
    <col min="8185" max="8186" width="8.7109375" style="3" customWidth="1"/>
    <col min="8187" max="8187" width="17.140625" style="3" customWidth="1"/>
    <col min="8188" max="8188" width="8.85546875" style="3" customWidth="1"/>
    <col min="8189" max="8189" width="6.140625" style="3" customWidth="1"/>
    <col min="8190" max="8190" width="14.7109375" style="3" customWidth="1"/>
    <col min="8191" max="8191" width="6.42578125" style="3" customWidth="1"/>
    <col min="8192" max="8192" width="14.28515625" style="3" customWidth="1"/>
    <col min="8193" max="8193" width="11.5703125" style="3" customWidth="1"/>
    <col min="8194" max="8194" width="6.5703125" style="3" customWidth="1"/>
    <col min="8195" max="8195" width="12.5703125" style="3" customWidth="1"/>
    <col min="8196" max="8196" width="10.140625" style="3" customWidth="1"/>
    <col min="8197" max="8197" width="10.85546875" style="3" customWidth="1"/>
    <col min="8198" max="8198" width="13.28515625" style="3" customWidth="1"/>
    <col min="8199" max="8199" width="16.85546875" style="3" customWidth="1"/>
    <col min="8200" max="8200" width="14.5703125" style="3" customWidth="1"/>
    <col min="8201" max="8201" width="16.85546875" style="3" customWidth="1"/>
    <col min="8202" max="8202" width="10.42578125" style="3" bestFit="1" customWidth="1"/>
    <col min="8203" max="8203" width="9.140625" style="3"/>
    <col min="8204" max="8204" width="13.140625" style="3" customWidth="1"/>
    <col min="8205" max="8427" width="9.140625" style="3"/>
    <col min="8428" max="8428" width="0" style="3" hidden="1" customWidth="1"/>
    <col min="8429" max="8429" width="3.5703125" style="3" customWidth="1"/>
    <col min="8430" max="8430" width="6.28515625" style="3" customWidth="1"/>
    <col min="8431" max="8431" width="22.5703125" style="3" customWidth="1"/>
    <col min="8432" max="8432" width="26.7109375" style="3" customWidth="1"/>
    <col min="8433" max="8433" width="12.85546875" style="3" customWidth="1"/>
    <col min="8434" max="8434" width="10.7109375" style="3" customWidth="1"/>
    <col min="8435" max="8435" width="11.140625" style="3" customWidth="1"/>
    <col min="8436" max="8436" width="9.42578125" style="3" customWidth="1"/>
    <col min="8437" max="8437" width="11.28515625" style="3" customWidth="1"/>
    <col min="8438" max="8438" width="9.42578125" style="3" customWidth="1"/>
    <col min="8439" max="8439" width="5.42578125" style="3" customWidth="1"/>
    <col min="8440" max="8440" width="0" style="3" hidden="1" customWidth="1"/>
    <col min="8441" max="8442" width="8.7109375" style="3" customWidth="1"/>
    <col min="8443" max="8443" width="17.140625" style="3" customWidth="1"/>
    <col min="8444" max="8444" width="8.85546875" style="3" customWidth="1"/>
    <col min="8445" max="8445" width="6.140625" style="3" customWidth="1"/>
    <col min="8446" max="8446" width="14.7109375" style="3" customWidth="1"/>
    <col min="8447" max="8447" width="6.42578125" style="3" customWidth="1"/>
    <col min="8448" max="8448" width="14.28515625" style="3" customWidth="1"/>
    <col min="8449" max="8449" width="11.5703125" style="3" customWidth="1"/>
    <col min="8450" max="8450" width="6.5703125" style="3" customWidth="1"/>
    <col min="8451" max="8451" width="12.5703125" style="3" customWidth="1"/>
    <col min="8452" max="8452" width="10.140625" style="3" customWidth="1"/>
    <col min="8453" max="8453" width="10.85546875" style="3" customWidth="1"/>
    <col min="8454" max="8454" width="13.28515625" style="3" customWidth="1"/>
    <col min="8455" max="8455" width="16.85546875" style="3" customWidth="1"/>
    <col min="8456" max="8456" width="14.5703125" style="3" customWidth="1"/>
    <col min="8457" max="8457" width="16.85546875" style="3" customWidth="1"/>
    <col min="8458" max="8458" width="10.42578125" style="3" bestFit="1" customWidth="1"/>
    <col min="8459" max="8459" width="9.140625" style="3"/>
    <col min="8460" max="8460" width="13.140625" style="3" customWidth="1"/>
    <col min="8461" max="8683" width="9.140625" style="3"/>
    <col min="8684" max="8684" width="0" style="3" hidden="1" customWidth="1"/>
    <col min="8685" max="8685" width="3.5703125" style="3" customWidth="1"/>
    <col min="8686" max="8686" width="6.28515625" style="3" customWidth="1"/>
    <col min="8687" max="8687" width="22.5703125" style="3" customWidth="1"/>
    <col min="8688" max="8688" width="26.7109375" style="3" customWidth="1"/>
    <col min="8689" max="8689" width="12.85546875" style="3" customWidth="1"/>
    <col min="8690" max="8690" width="10.7109375" style="3" customWidth="1"/>
    <col min="8691" max="8691" width="11.140625" style="3" customWidth="1"/>
    <col min="8692" max="8692" width="9.42578125" style="3" customWidth="1"/>
    <col min="8693" max="8693" width="11.28515625" style="3" customWidth="1"/>
    <col min="8694" max="8694" width="9.42578125" style="3" customWidth="1"/>
    <col min="8695" max="8695" width="5.42578125" style="3" customWidth="1"/>
    <col min="8696" max="8696" width="0" style="3" hidden="1" customWidth="1"/>
    <col min="8697" max="8698" width="8.7109375" style="3" customWidth="1"/>
    <col min="8699" max="8699" width="17.140625" style="3" customWidth="1"/>
    <col min="8700" max="8700" width="8.85546875" style="3" customWidth="1"/>
    <col min="8701" max="8701" width="6.140625" style="3" customWidth="1"/>
    <col min="8702" max="8702" width="14.7109375" style="3" customWidth="1"/>
    <col min="8703" max="8703" width="6.42578125" style="3" customWidth="1"/>
    <col min="8704" max="8704" width="14.28515625" style="3" customWidth="1"/>
    <col min="8705" max="8705" width="11.5703125" style="3" customWidth="1"/>
    <col min="8706" max="8706" width="6.5703125" style="3" customWidth="1"/>
    <col min="8707" max="8707" width="12.5703125" style="3" customWidth="1"/>
    <col min="8708" max="8708" width="10.140625" style="3" customWidth="1"/>
    <col min="8709" max="8709" width="10.85546875" style="3" customWidth="1"/>
    <col min="8710" max="8710" width="13.28515625" style="3" customWidth="1"/>
    <col min="8711" max="8711" width="16.85546875" style="3" customWidth="1"/>
    <col min="8712" max="8712" width="14.5703125" style="3" customWidth="1"/>
    <col min="8713" max="8713" width="16.85546875" style="3" customWidth="1"/>
    <col min="8714" max="8714" width="10.42578125" style="3" bestFit="1" customWidth="1"/>
    <col min="8715" max="8715" width="9.140625" style="3"/>
    <col min="8716" max="8716" width="13.140625" style="3" customWidth="1"/>
    <col min="8717" max="8939" width="9.140625" style="3"/>
    <col min="8940" max="8940" width="0" style="3" hidden="1" customWidth="1"/>
    <col min="8941" max="8941" width="3.5703125" style="3" customWidth="1"/>
    <col min="8942" max="8942" width="6.28515625" style="3" customWidth="1"/>
    <col min="8943" max="8943" width="22.5703125" style="3" customWidth="1"/>
    <col min="8944" max="8944" width="26.7109375" style="3" customWidth="1"/>
    <col min="8945" max="8945" width="12.85546875" style="3" customWidth="1"/>
    <col min="8946" max="8946" width="10.7109375" style="3" customWidth="1"/>
    <col min="8947" max="8947" width="11.140625" style="3" customWidth="1"/>
    <col min="8948" max="8948" width="9.42578125" style="3" customWidth="1"/>
    <col min="8949" max="8949" width="11.28515625" style="3" customWidth="1"/>
    <col min="8950" max="8950" width="9.42578125" style="3" customWidth="1"/>
    <col min="8951" max="8951" width="5.42578125" style="3" customWidth="1"/>
    <col min="8952" max="8952" width="0" style="3" hidden="1" customWidth="1"/>
    <col min="8953" max="8954" width="8.7109375" style="3" customWidth="1"/>
    <col min="8955" max="8955" width="17.140625" style="3" customWidth="1"/>
    <col min="8956" max="8956" width="8.85546875" style="3" customWidth="1"/>
    <col min="8957" max="8957" width="6.140625" style="3" customWidth="1"/>
    <col min="8958" max="8958" width="14.7109375" style="3" customWidth="1"/>
    <col min="8959" max="8959" width="6.42578125" style="3" customWidth="1"/>
    <col min="8960" max="8960" width="14.28515625" style="3" customWidth="1"/>
    <col min="8961" max="8961" width="11.5703125" style="3" customWidth="1"/>
    <col min="8962" max="8962" width="6.5703125" style="3" customWidth="1"/>
    <col min="8963" max="8963" width="12.5703125" style="3" customWidth="1"/>
    <col min="8964" max="8964" width="10.140625" style="3" customWidth="1"/>
    <col min="8965" max="8965" width="10.85546875" style="3" customWidth="1"/>
    <col min="8966" max="8966" width="13.28515625" style="3" customWidth="1"/>
    <col min="8967" max="8967" width="16.85546875" style="3" customWidth="1"/>
    <col min="8968" max="8968" width="14.5703125" style="3" customWidth="1"/>
    <col min="8969" max="8969" width="16.85546875" style="3" customWidth="1"/>
    <col min="8970" max="8970" width="10.42578125" style="3" bestFit="1" customWidth="1"/>
    <col min="8971" max="8971" width="9.140625" style="3"/>
    <col min="8972" max="8972" width="13.140625" style="3" customWidth="1"/>
    <col min="8973" max="9195" width="9.140625" style="3"/>
    <col min="9196" max="9196" width="0" style="3" hidden="1" customWidth="1"/>
    <col min="9197" max="9197" width="3.5703125" style="3" customWidth="1"/>
    <col min="9198" max="9198" width="6.28515625" style="3" customWidth="1"/>
    <col min="9199" max="9199" width="22.5703125" style="3" customWidth="1"/>
    <col min="9200" max="9200" width="26.7109375" style="3" customWidth="1"/>
    <col min="9201" max="9201" width="12.85546875" style="3" customWidth="1"/>
    <col min="9202" max="9202" width="10.7109375" style="3" customWidth="1"/>
    <col min="9203" max="9203" width="11.140625" style="3" customWidth="1"/>
    <col min="9204" max="9204" width="9.42578125" style="3" customWidth="1"/>
    <col min="9205" max="9205" width="11.28515625" style="3" customWidth="1"/>
    <col min="9206" max="9206" width="9.42578125" style="3" customWidth="1"/>
    <col min="9207" max="9207" width="5.42578125" style="3" customWidth="1"/>
    <col min="9208" max="9208" width="0" style="3" hidden="1" customWidth="1"/>
    <col min="9209" max="9210" width="8.7109375" style="3" customWidth="1"/>
    <col min="9211" max="9211" width="17.140625" style="3" customWidth="1"/>
    <col min="9212" max="9212" width="8.85546875" style="3" customWidth="1"/>
    <col min="9213" max="9213" width="6.140625" style="3" customWidth="1"/>
    <col min="9214" max="9214" width="14.7109375" style="3" customWidth="1"/>
    <col min="9215" max="9215" width="6.42578125" style="3" customWidth="1"/>
    <col min="9216" max="9216" width="14.28515625" style="3" customWidth="1"/>
    <col min="9217" max="9217" width="11.5703125" style="3" customWidth="1"/>
    <col min="9218" max="9218" width="6.5703125" style="3" customWidth="1"/>
    <col min="9219" max="9219" width="12.5703125" style="3" customWidth="1"/>
    <col min="9220" max="9220" width="10.140625" style="3" customWidth="1"/>
    <col min="9221" max="9221" width="10.85546875" style="3" customWidth="1"/>
    <col min="9222" max="9222" width="13.28515625" style="3" customWidth="1"/>
    <col min="9223" max="9223" width="16.85546875" style="3" customWidth="1"/>
    <col min="9224" max="9224" width="14.5703125" style="3" customWidth="1"/>
    <col min="9225" max="9225" width="16.85546875" style="3" customWidth="1"/>
    <col min="9226" max="9226" width="10.42578125" style="3" bestFit="1" customWidth="1"/>
    <col min="9227" max="9227" width="9.140625" style="3"/>
    <col min="9228" max="9228" width="13.140625" style="3" customWidth="1"/>
    <col min="9229" max="9451" width="9.140625" style="3"/>
    <col min="9452" max="9452" width="0" style="3" hidden="1" customWidth="1"/>
    <col min="9453" max="9453" width="3.5703125" style="3" customWidth="1"/>
    <col min="9454" max="9454" width="6.28515625" style="3" customWidth="1"/>
    <col min="9455" max="9455" width="22.5703125" style="3" customWidth="1"/>
    <col min="9456" max="9456" width="26.7109375" style="3" customWidth="1"/>
    <col min="9457" max="9457" width="12.85546875" style="3" customWidth="1"/>
    <col min="9458" max="9458" width="10.7109375" style="3" customWidth="1"/>
    <col min="9459" max="9459" width="11.140625" style="3" customWidth="1"/>
    <col min="9460" max="9460" width="9.42578125" style="3" customWidth="1"/>
    <col min="9461" max="9461" width="11.28515625" style="3" customWidth="1"/>
    <col min="9462" max="9462" width="9.42578125" style="3" customWidth="1"/>
    <col min="9463" max="9463" width="5.42578125" style="3" customWidth="1"/>
    <col min="9464" max="9464" width="0" style="3" hidden="1" customWidth="1"/>
    <col min="9465" max="9466" width="8.7109375" style="3" customWidth="1"/>
    <col min="9467" max="9467" width="17.140625" style="3" customWidth="1"/>
    <col min="9468" max="9468" width="8.85546875" style="3" customWidth="1"/>
    <col min="9469" max="9469" width="6.140625" style="3" customWidth="1"/>
    <col min="9470" max="9470" width="14.7109375" style="3" customWidth="1"/>
    <col min="9471" max="9471" width="6.42578125" style="3" customWidth="1"/>
    <col min="9472" max="9472" width="14.28515625" style="3" customWidth="1"/>
    <col min="9473" max="9473" width="11.5703125" style="3" customWidth="1"/>
    <col min="9474" max="9474" width="6.5703125" style="3" customWidth="1"/>
    <col min="9475" max="9475" width="12.5703125" style="3" customWidth="1"/>
    <col min="9476" max="9476" width="10.140625" style="3" customWidth="1"/>
    <col min="9477" max="9477" width="10.85546875" style="3" customWidth="1"/>
    <col min="9478" max="9478" width="13.28515625" style="3" customWidth="1"/>
    <col min="9479" max="9479" width="16.85546875" style="3" customWidth="1"/>
    <col min="9480" max="9480" width="14.5703125" style="3" customWidth="1"/>
    <col min="9481" max="9481" width="16.85546875" style="3" customWidth="1"/>
    <col min="9482" max="9482" width="10.42578125" style="3" bestFit="1" customWidth="1"/>
    <col min="9483" max="9483" width="9.140625" style="3"/>
    <col min="9484" max="9484" width="13.140625" style="3" customWidth="1"/>
    <col min="9485" max="9707" width="9.140625" style="3"/>
    <col min="9708" max="9708" width="0" style="3" hidden="1" customWidth="1"/>
    <col min="9709" max="9709" width="3.5703125" style="3" customWidth="1"/>
    <col min="9710" max="9710" width="6.28515625" style="3" customWidth="1"/>
    <col min="9711" max="9711" width="22.5703125" style="3" customWidth="1"/>
    <col min="9712" max="9712" width="26.7109375" style="3" customWidth="1"/>
    <col min="9713" max="9713" width="12.85546875" style="3" customWidth="1"/>
    <col min="9714" max="9714" width="10.7109375" style="3" customWidth="1"/>
    <col min="9715" max="9715" width="11.140625" style="3" customWidth="1"/>
    <col min="9716" max="9716" width="9.42578125" style="3" customWidth="1"/>
    <col min="9717" max="9717" width="11.28515625" style="3" customWidth="1"/>
    <col min="9718" max="9718" width="9.42578125" style="3" customWidth="1"/>
    <col min="9719" max="9719" width="5.42578125" style="3" customWidth="1"/>
    <col min="9720" max="9720" width="0" style="3" hidden="1" customWidth="1"/>
    <col min="9721" max="9722" width="8.7109375" style="3" customWidth="1"/>
    <col min="9723" max="9723" width="17.140625" style="3" customWidth="1"/>
    <col min="9724" max="9724" width="8.85546875" style="3" customWidth="1"/>
    <col min="9725" max="9725" width="6.140625" style="3" customWidth="1"/>
    <col min="9726" max="9726" width="14.7109375" style="3" customWidth="1"/>
    <col min="9727" max="9727" width="6.42578125" style="3" customWidth="1"/>
    <col min="9728" max="9728" width="14.28515625" style="3" customWidth="1"/>
    <col min="9729" max="9729" width="11.5703125" style="3" customWidth="1"/>
    <col min="9730" max="9730" width="6.5703125" style="3" customWidth="1"/>
    <col min="9731" max="9731" width="12.5703125" style="3" customWidth="1"/>
    <col min="9732" max="9732" width="10.140625" style="3" customWidth="1"/>
    <col min="9733" max="9733" width="10.85546875" style="3" customWidth="1"/>
    <col min="9734" max="9734" width="13.28515625" style="3" customWidth="1"/>
    <col min="9735" max="9735" width="16.85546875" style="3" customWidth="1"/>
    <col min="9736" max="9736" width="14.5703125" style="3" customWidth="1"/>
    <col min="9737" max="9737" width="16.85546875" style="3" customWidth="1"/>
    <col min="9738" max="9738" width="10.42578125" style="3" bestFit="1" customWidth="1"/>
    <col min="9739" max="9739" width="9.140625" style="3"/>
    <col min="9740" max="9740" width="13.140625" style="3" customWidth="1"/>
    <col min="9741" max="9963" width="9.140625" style="3"/>
    <col min="9964" max="9964" width="0" style="3" hidden="1" customWidth="1"/>
    <col min="9965" max="9965" width="3.5703125" style="3" customWidth="1"/>
    <col min="9966" max="9966" width="6.28515625" style="3" customWidth="1"/>
    <col min="9967" max="9967" width="22.5703125" style="3" customWidth="1"/>
    <col min="9968" max="9968" width="26.7109375" style="3" customWidth="1"/>
    <col min="9969" max="9969" width="12.85546875" style="3" customWidth="1"/>
    <col min="9970" max="9970" width="10.7109375" style="3" customWidth="1"/>
    <col min="9971" max="9971" width="11.140625" style="3" customWidth="1"/>
    <col min="9972" max="9972" width="9.42578125" style="3" customWidth="1"/>
    <col min="9973" max="9973" width="11.28515625" style="3" customWidth="1"/>
    <col min="9974" max="9974" width="9.42578125" style="3" customWidth="1"/>
    <col min="9975" max="9975" width="5.42578125" style="3" customWidth="1"/>
    <col min="9976" max="9976" width="0" style="3" hidden="1" customWidth="1"/>
    <col min="9977" max="9978" width="8.7109375" style="3" customWidth="1"/>
    <col min="9979" max="9979" width="17.140625" style="3" customWidth="1"/>
    <col min="9980" max="9980" width="8.85546875" style="3" customWidth="1"/>
    <col min="9981" max="9981" width="6.140625" style="3" customWidth="1"/>
    <col min="9982" max="9982" width="14.7109375" style="3" customWidth="1"/>
    <col min="9983" max="9983" width="6.42578125" style="3" customWidth="1"/>
    <col min="9984" max="9984" width="14.28515625" style="3" customWidth="1"/>
    <col min="9985" max="9985" width="11.5703125" style="3" customWidth="1"/>
    <col min="9986" max="9986" width="6.5703125" style="3" customWidth="1"/>
    <col min="9987" max="9987" width="12.5703125" style="3" customWidth="1"/>
    <col min="9988" max="9988" width="10.140625" style="3" customWidth="1"/>
    <col min="9989" max="9989" width="10.85546875" style="3" customWidth="1"/>
    <col min="9990" max="9990" width="13.28515625" style="3" customWidth="1"/>
    <col min="9991" max="9991" width="16.85546875" style="3" customWidth="1"/>
    <col min="9992" max="9992" width="14.5703125" style="3" customWidth="1"/>
    <col min="9993" max="9993" width="16.85546875" style="3" customWidth="1"/>
    <col min="9994" max="9994" width="10.42578125" style="3" bestFit="1" customWidth="1"/>
    <col min="9995" max="9995" width="9.140625" style="3"/>
    <col min="9996" max="9996" width="13.140625" style="3" customWidth="1"/>
    <col min="9997" max="10219" width="9.140625" style="3"/>
    <col min="10220" max="10220" width="0" style="3" hidden="1" customWidth="1"/>
    <col min="10221" max="10221" width="3.5703125" style="3" customWidth="1"/>
    <col min="10222" max="10222" width="6.28515625" style="3" customWidth="1"/>
    <col min="10223" max="10223" width="22.5703125" style="3" customWidth="1"/>
    <col min="10224" max="10224" width="26.7109375" style="3" customWidth="1"/>
    <col min="10225" max="10225" width="12.85546875" style="3" customWidth="1"/>
    <col min="10226" max="10226" width="10.7109375" style="3" customWidth="1"/>
    <col min="10227" max="10227" width="11.140625" style="3" customWidth="1"/>
    <col min="10228" max="10228" width="9.42578125" style="3" customWidth="1"/>
    <col min="10229" max="10229" width="11.28515625" style="3" customWidth="1"/>
    <col min="10230" max="10230" width="9.42578125" style="3" customWidth="1"/>
    <col min="10231" max="10231" width="5.42578125" style="3" customWidth="1"/>
    <col min="10232" max="10232" width="0" style="3" hidden="1" customWidth="1"/>
    <col min="10233" max="10234" width="8.7109375" style="3" customWidth="1"/>
    <col min="10235" max="10235" width="17.140625" style="3" customWidth="1"/>
    <col min="10236" max="10236" width="8.85546875" style="3" customWidth="1"/>
    <col min="10237" max="10237" width="6.140625" style="3" customWidth="1"/>
    <col min="10238" max="10238" width="14.7109375" style="3" customWidth="1"/>
    <col min="10239" max="10239" width="6.42578125" style="3" customWidth="1"/>
    <col min="10240" max="10240" width="14.28515625" style="3" customWidth="1"/>
    <col min="10241" max="10241" width="11.5703125" style="3" customWidth="1"/>
    <col min="10242" max="10242" width="6.5703125" style="3" customWidth="1"/>
    <col min="10243" max="10243" width="12.5703125" style="3" customWidth="1"/>
    <col min="10244" max="10244" width="10.140625" style="3" customWidth="1"/>
    <col min="10245" max="10245" width="10.85546875" style="3" customWidth="1"/>
    <col min="10246" max="10246" width="13.28515625" style="3" customWidth="1"/>
    <col min="10247" max="10247" width="16.85546875" style="3" customWidth="1"/>
    <col min="10248" max="10248" width="14.5703125" style="3" customWidth="1"/>
    <col min="10249" max="10249" width="16.85546875" style="3" customWidth="1"/>
    <col min="10250" max="10250" width="10.42578125" style="3" bestFit="1" customWidth="1"/>
    <col min="10251" max="10251" width="9.140625" style="3"/>
    <col min="10252" max="10252" width="13.140625" style="3" customWidth="1"/>
    <col min="10253" max="10475" width="9.140625" style="3"/>
    <col min="10476" max="10476" width="0" style="3" hidden="1" customWidth="1"/>
    <col min="10477" max="10477" width="3.5703125" style="3" customWidth="1"/>
    <col min="10478" max="10478" width="6.28515625" style="3" customWidth="1"/>
    <col min="10479" max="10479" width="22.5703125" style="3" customWidth="1"/>
    <col min="10480" max="10480" width="26.7109375" style="3" customWidth="1"/>
    <col min="10481" max="10481" width="12.85546875" style="3" customWidth="1"/>
    <col min="10482" max="10482" width="10.7109375" style="3" customWidth="1"/>
    <col min="10483" max="10483" width="11.140625" style="3" customWidth="1"/>
    <col min="10484" max="10484" width="9.42578125" style="3" customWidth="1"/>
    <col min="10485" max="10485" width="11.28515625" style="3" customWidth="1"/>
    <col min="10486" max="10486" width="9.42578125" style="3" customWidth="1"/>
    <col min="10487" max="10487" width="5.42578125" style="3" customWidth="1"/>
    <col min="10488" max="10488" width="0" style="3" hidden="1" customWidth="1"/>
    <col min="10489" max="10490" width="8.7109375" style="3" customWidth="1"/>
    <col min="10491" max="10491" width="17.140625" style="3" customWidth="1"/>
    <col min="10492" max="10492" width="8.85546875" style="3" customWidth="1"/>
    <col min="10493" max="10493" width="6.140625" style="3" customWidth="1"/>
    <col min="10494" max="10494" width="14.7109375" style="3" customWidth="1"/>
    <col min="10495" max="10495" width="6.42578125" style="3" customWidth="1"/>
    <col min="10496" max="10496" width="14.28515625" style="3" customWidth="1"/>
    <col min="10497" max="10497" width="11.5703125" style="3" customWidth="1"/>
    <col min="10498" max="10498" width="6.5703125" style="3" customWidth="1"/>
    <col min="10499" max="10499" width="12.5703125" style="3" customWidth="1"/>
    <col min="10500" max="10500" width="10.140625" style="3" customWidth="1"/>
    <col min="10501" max="10501" width="10.85546875" style="3" customWidth="1"/>
    <col min="10502" max="10502" width="13.28515625" style="3" customWidth="1"/>
    <col min="10503" max="10503" width="16.85546875" style="3" customWidth="1"/>
    <col min="10504" max="10504" width="14.5703125" style="3" customWidth="1"/>
    <col min="10505" max="10505" width="16.85546875" style="3" customWidth="1"/>
    <col min="10506" max="10506" width="10.42578125" style="3" bestFit="1" customWidth="1"/>
    <col min="10507" max="10507" width="9.140625" style="3"/>
    <col min="10508" max="10508" width="13.140625" style="3" customWidth="1"/>
    <col min="10509" max="10731" width="9.140625" style="3"/>
    <col min="10732" max="10732" width="0" style="3" hidden="1" customWidth="1"/>
    <col min="10733" max="10733" width="3.5703125" style="3" customWidth="1"/>
    <col min="10734" max="10734" width="6.28515625" style="3" customWidth="1"/>
    <col min="10735" max="10735" width="22.5703125" style="3" customWidth="1"/>
    <col min="10736" max="10736" width="26.7109375" style="3" customWidth="1"/>
    <col min="10737" max="10737" width="12.85546875" style="3" customWidth="1"/>
    <col min="10738" max="10738" width="10.7109375" style="3" customWidth="1"/>
    <col min="10739" max="10739" width="11.140625" style="3" customWidth="1"/>
    <col min="10740" max="10740" width="9.42578125" style="3" customWidth="1"/>
    <col min="10741" max="10741" width="11.28515625" style="3" customWidth="1"/>
    <col min="10742" max="10742" width="9.42578125" style="3" customWidth="1"/>
    <col min="10743" max="10743" width="5.42578125" style="3" customWidth="1"/>
    <col min="10744" max="10744" width="0" style="3" hidden="1" customWidth="1"/>
    <col min="10745" max="10746" width="8.7109375" style="3" customWidth="1"/>
    <col min="10747" max="10747" width="17.140625" style="3" customWidth="1"/>
    <col min="10748" max="10748" width="8.85546875" style="3" customWidth="1"/>
    <col min="10749" max="10749" width="6.140625" style="3" customWidth="1"/>
    <col min="10750" max="10750" width="14.7109375" style="3" customWidth="1"/>
    <col min="10751" max="10751" width="6.42578125" style="3" customWidth="1"/>
    <col min="10752" max="10752" width="14.28515625" style="3" customWidth="1"/>
    <col min="10753" max="10753" width="11.5703125" style="3" customWidth="1"/>
    <col min="10754" max="10754" width="6.5703125" style="3" customWidth="1"/>
    <col min="10755" max="10755" width="12.5703125" style="3" customWidth="1"/>
    <col min="10756" max="10756" width="10.140625" style="3" customWidth="1"/>
    <col min="10757" max="10757" width="10.85546875" style="3" customWidth="1"/>
    <col min="10758" max="10758" width="13.28515625" style="3" customWidth="1"/>
    <col min="10759" max="10759" width="16.85546875" style="3" customWidth="1"/>
    <col min="10760" max="10760" width="14.5703125" style="3" customWidth="1"/>
    <col min="10761" max="10761" width="16.85546875" style="3" customWidth="1"/>
    <col min="10762" max="10762" width="10.42578125" style="3" bestFit="1" customWidth="1"/>
    <col min="10763" max="10763" width="9.140625" style="3"/>
    <col min="10764" max="10764" width="13.140625" style="3" customWidth="1"/>
    <col min="10765" max="10987" width="9.140625" style="3"/>
    <col min="10988" max="10988" width="0" style="3" hidden="1" customWidth="1"/>
    <col min="10989" max="10989" width="3.5703125" style="3" customWidth="1"/>
    <col min="10990" max="10990" width="6.28515625" style="3" customWidth="1"/>
    <col min="10991" max="10991" width="22.5703125" style="3" customWidth="1"/>
    <col min="10992" max="10992" width="26.7109375" style="3" customWidth="1"/>
    <col min="10993" max="10993" width="12.85546875" style="3" customWidth="1"/>
    <col min="10994" max="10994" width="10.7109375" style="3" customWidth="1"/>
    <col min="10995" max="10995" width="11.140625" style="3" customWidth="1"/>
    <col min="10996" max="10996" width="9.42578125" style="3" customWidth="1"/>
    <col min="10997" max="10997" width="11.28515625" style="3" customWidth="1"/>
    <col min="10998" max="10998" width="9.42578125" style="3" customWidth="1"/>
    <col min="10999" max="10999" width="5.42578125" style="3" customWidth="1"/>
    <col min="11000" max="11000" width="0" style="3" hidden="1" customWidth="1"/>
    <col min="11001" max="11002" width="8.7109375" style="3" customWidth="1"/>
    <col min="11003" max="11003" width="17.140625" style="3" customWidth="1"/>
    <col min="11004" max="11004" width="8.85546875" style="3" customWidth="1"/>
    <col min="11005" max="11005" width="6.140625" style="3" customWidth="1"/>
    <col min="11006" max="11006" width="14.7109375" style="3" customWidth="1"/>
    <col min="11007" max="11007" width="6.42578125" style="3" customWidth="1"/>
    <col min="11008" max="11008" width="14.28515625" style="3" customWidth="1"/>
    <col min="11009" max="11009" width="11.5703125" style="3" customWidth="1"/>
    <col min="11010" max="11010" width="6.5703125" style="3" customWidth="1"/>
    <col min="11011" max="11011" width="12.5703125" style="3" customWidth="1"/>
    <col min="11012" max="11012" width="10.140625" style="3" customWidth="1"/>
    <col min="11013" max="11013" width="10.85546875" style="3" customWidth="1"/>
    <col min="11014" max="11014" width="13.28515625" style="3" customWidth="1"/>
    <col min="11015" max="11015" width="16.85546875" style="3" customWidth="1"/>
    <col min="11016" max="11016" width="14.5703125" style="3" customWidth="1"/>
    <col min="11017" max="11017" width="16.85546875" style="3" customWidth="1"/>
    <col min="11018" max="11018" width="10.42578125" style="3" bestFit="1" customWidth="1"/>
    <col min="11019" max="11019" width="9.140625" style="3"/>
    <col min="11020" max="11020" width="13.140625" style="3" customWidth="1"/>
    <col min="11021" max="11243" width="9.140625" style="3"/>
    <col min="11244" max="11244" width="0" style="3" hidden="1" customWidth="1"/>
    <col min="11245" max="11245" width="3.5703125" style="3" customWidth="1"/>
    <col min="11246" max="11246" width="6.28515625" style="3" customWidth="1"/>
    <col min="11247" max="11247" width="22.5703125" style="3" customWidth="1"/>
    <col min="11248" max="11248" width="26.7109375" style="3" customWidth="1"/>
    <col min="11249" max="11249" width="12.85546875" style="3" customWidth="1"/>
    <col min="11250" max="11250" width="10.7109375" style="3" customWidth="1"/>
    <col min="11251" max="11251" width="11.140625" style="3" customWidth="1"/>
    <col min="11252" max="11252" width="9.42578125" style="3" customWidth="1"/>
    <col min="11253" max="11253" width="11.28515625" style="3" customWidth="1"/>
    <col min="11254" max="11254" width="9.42578125" style="3" customWidth="1"/>
    <col min="11255" max="11255" width="5.42578125" style="3" customWidth="1"/>
    <col min="11256" max="11256" width="0" style="3" hidden="1" customWidth="1"/>
    <col min="11257" max="11258" width="8.7109375" style="3" customWidth="1"/>
    <col min="11259" max="11259" width="17.140625" style="3" customWidth="1"/>
    <col min="11260" max="11260" width="8.85546875" style="3" customWidth="1"/>
    <col min="11261" max="11261" width="6.140625" style="3" customWidth="1"/>
    <col min="11262" max="11262" width="14.7109375" style="3" customWidth="1"/>
    <col min="11263" max="11263" width="6.42578125" style="3" customWidth="1"/>
    <col min="11264" max="11264" width="14.28515625" style="3" customWidth="1"/>
    <col min="11265" max="11265" width="11.5703125" style="3" customWidth="1"/>
    <col min="11266" max="11266" width="6.5703125" style="3" customWidth="1"/>
    <col min="11267" max="11267" width="12.5703125" style="3" customWidth="1"/>
    <col min="11268" max="11268" width="10.140625" style="3" customWidth="1"/>
    <col min="11269" max="11269" width="10.85546875" style="3" customWidth="1"/>
    <col min="11270" max="11270" width="13.28515625" style="3" customWidth="1"/>
    <col min="11271" max="11271" width="16.85546875" style="3" customWidth="1"/>
    <col min="11272" max="11272" width="14.5703125" style="3" customWidth="1"/>
    <col min="11273" max="11273" width="16.85546875" style="3" customWidth="1"/>
    <col min="11274" max="11274" width="10.42578125" style="3" bestFit="1" customWidth="1"/>
    <col min="11275" max="11275" width="9.140625" style="3"/>
    <col min="11276" max="11276" width="13.140625" style="3" customWidth="1"/>
    <col min="11277" max="11499" width="9.140625" style="3"/>
    <col min="11500" max="11500" width="0" style="3" hidden="1" customWidth="1"/>
    <col min="11501" max="11501" width="3.5703125" style="3" customWidth="1"/>
    <col min="11502" max="11502" width="6.28515625" style="3" customWidth="1"/>
    <col min="11503" max="11503" width="22.5703125" style="3" customWidth="1"/>
    <col min="11504" max="11504" width="26.7109375" style="3" customWidth="1"/>
    <col min="11505" max="11505" width="12.85546875" style="3" customWidth="1"/>
    <col min="11506" max="11506" width="10.7109375" style="3" customWidth="1"/>
    <col min="11507" max="11507" width="11.140625" style="3" customWidth="1"/>
    <col min="11508" max="11508" width="9.42578125" style="3" customWidth="1"/>
    <col min="11509" max="11509" width="11.28515625" style="3" customWidth="1"/>
    <col min="11510" max="11510" width="9.42578125" style="3" customWidth="1"/>
    <col min="11511" max="11511" width="5.42578125" style="3" customWidth="1"/>
    <col min="11512" max="11512" width="0" style="3" hidden="1" customWidth="1"/>
    <col min="11513" max="11514" width="8.7109375" style="3" customWidth="1"/>
    <col min="11515" max="11515" width="17.140625" style="3" customWidth="1"/>
    <col min="11516" max="11516" width="8.85546875" style="3" customWidth="1"/>
    <col min="11517" max="11517" width="6.140625" style="3" customWidth="1"/>
    <col min="11518" max="11518" width="14.7109375" style="3" customWidth="1"/>
    <col min="11519" max="11519" width="6.42578125" style="3" customWidth="1"/>
    <col min="11520" max="11520" width="14.28515625" style="3" customWidth="1"/>
    <col min="11521" max="11521" width="11.5703125" style="3" customWidth="1"/>
    <col min="11522" max="11522" width="6.5703125" style="3" customWidth="1"/>
    <col min="11523" max="11523" width="12.5703125" style="3" customWidth="1"/>
    <col min="11524" max="11524" width="10.140625" style="3" customWidth="1"/>
    <col min="11525" max="11525" width="10.85546875" style="3" customWidth="1"/>
    <col min="11526" max="11526" width="13.28515625" style="3" customWidth="1"/>
    <col min="11527" max="11527" width="16.85546875" style="3" customWidth="1"/>
    <col min="11528" max="11528" width="14.5703125" style="3" customWidth="1"/>
    <col min="11529" max="11529" width="16.85546875" style="3" customWidth="1"/>
    <col min="11530" max="11530" width="10.42578125" style="3" bestFit="1" customWidth="1"/>
    <col min="11531" max="11531" width="9.140625" style="3"/>
    <col min="11532" max="11532" width="13.140625" style="3" customWidth="1"/>
    <col min="11533" max="11755" width="9.140625" style="3"/>
    <col min="11756" max="11756" width="0" style="3" hidden="1" customWidth="1"/>
    <col min="11757" max="11757" width="3.5703125" style="3" customWidth="1"/>
    <col min="11758" max="11758" width="6.28515625" style="3" customWidth="1"/>
    <col min="11759" max="11759" width="22.5703125" style="3" customWidth="1"/>
    <col min="11760" max="11760" width="26.7109375" style="3" customWidth="1"/>
    <col min="11761" max="11761" width="12.85546875" style="3" customWidth="1"/>
    <col min="11762" max="11762" width="10.7109375" style="3" customWidth="1"/>
    <col min="11763" max="11763" width="11.140625" style="3" customWidth="1"/>
    <col min="11764" max="11764" width="9.42578125" style="3" customWidth="1"/>
    <col min="11765" max="11765" width="11.28515625" style="3" customWidth="1"/>
    <col min="11766" max="11766" width="9.42578125" style="3" customWidth="1"/>
    <col min="11767" max="11767" width="5.42578125" style="3" customWidth="1"/>
    <col min="11768" max="11768" width="0" style="3" hidden="1" customWidth="1"/>
    <col min="11769" max="11770" width="8.7109375" style="3" customWidth="1"/>
    <col min="11771" max="11771" width="17.140625" style="3" customWidth="1"/>
    <col min="11772" max="11772" width="8.85546875" style="3" customWidth="1"/>
    <col min="11773" max="11773" width="6.140625" style="3" customWidth="1"/>
    <col min="11774" max="11774" width="14.7109375" style="3" customWidth="1"/>
    <col min="11775" max="11775" width="6.42578125" style="3" customWidth="1"/>
    <col min="11776" max="11776" width="14.28515625" style="3" customWidth="1"/>
    <col min="11777" max="11777" width="11.5703125" style="3" customWidth="1"/>
    <col min="11778" max="11778" width="6.5703125" style="3" customWidth="1"/>
    <col min="11779" max="11779" width="12.5703125" style="3" customWidth="1"/>
    <col min="11780" max="11780" width="10.140625" style="3" customWidth="1"/>
    <col min="11781" max="11781" width="10.85546875" style="3" customWidth="1"/>
    <col min="11782" max="11782" width="13.28515625" style="3" customWidth="1"/>
    <col min="11783" max="11783" width="16.85546875" style="3" customWidth="1"/>
    <col min="11784" max="11784" width="14.5703125" style="3" customWidth="1"/>
    <col min="11785" max="11785" width="16.85546875" style="3" customWidth="1"/>
    <col min="11786" max="11786" width="10.42578125" style="3" bestFit="1" customWidth="1"/>
    <col min="11787" max="11787" width="9.140625" style="3"/>
    <col min="11788" max="11788" width="13.140625" style="3" customWidth="1"/>
    <col min="11789" max="12011" width="9.140625" style="3"/>
    <col min="12012" max="12012" width="0" style="3" hidden="1" customWidth="1"/>
    <col min="12013" max="12013" width="3.5703125" style="3" customWidth="1"/>
    <col min="12014" max="12014" width="6.28515625" style="3" customWidth="1"/>
    <col min="12015" max="12015" width="22.5703125" style="3" customWidth="1"/>
    <col min="12016" max="12016" width="26.7109375" style="3" customWidth="1"/>
    <col min="12017" max="12017" width="12.85546875" style="3" customWidth="1"/>
    <col min="12018" max="12018" width="10.7109375" style="3" customWidth="1"/>
    <col min="12019" max="12019" width="11.140625" style="3" customWidth="1"/>
    <col min="12020" max="12020" width="9.42578125" style="3" customWidth="1"/>
    <col min="12021" max="12021" width="11.28515625" style="3" customWidth="1"/>
    <col min="12022" max="12022" width="9.42578125" style="3" customWidth="1"/>
    <col min="12023" max="12023" width="5.42578125" style="3" customWidth="1"/>
    <col min="12024" max="12024" width="0" style="3" hidden="1" customWidth="1"/>
    <col min="12025" max="12026" width="8.7109375" style="3" customWidth="1"/>
    <col min="12027" max="12027" width="17.140625" style="3" customWidth="1"/>
    <col min="12028" max="12028" width="8.85546875" style="3" customWidth="1"/>
    <col min="12029" max="12029" width="6.140625" style="3" customWidth="1"/>
    <col min="12030" max="12030" width="14.7109375" style="3" customWidth="1"/>
    <col min="12031" max="12031" width="6.42578125" style="3" customWidth="1"/>
    <col min="12032" max="12032" width="14.28515625" style="3" customWidth="1"/>
    <col min="12033" max="12033" width="11.5703125" style="3" customWidth="1"/>
    <col min="12034" max="12034" width="6.5703125" style="3" customWidth="1"/>
    <col min="12035" max="12035" width="12.5703125" style="3" customWidth="1"/>
    <col min="12036" max="12036" width="10.140625" style="3" customWidth="1"/>
    <col min="12037" max="12037" width="10.85546875" style="3" customWidth="1"/>
    <col min="12038" max="12038" width="13.28515625" style="3" customWidth="1"/>
    <col min="12039" max="12039" width="16.85546875" style="3" customWidth="1"/>
    <col min="12040" max="12040" width="14.5703125" style="3" customWidth="1"/>
    <col min="12041" max="12041" width="16.85546875" style="3" customWidth="1"/>
    <col min="12042" max="12042" width="10.42578125" style="3" bestFit="1" customWidth="1"/>
    <col min="12043" max="12043" width="9.140625" style="3"/>
    <col min="12044" max="12044" width="13.140625" style="3" customWidth="1"/>
    <col min="12045" max="12267" width="9.140625" style="3"/>
    <col min="12268" max="12268" width="0" style="3" hidden="1" customWidth="1"/>
    <col min="12269" max="12269" width="3.5703125" style="3" customWidth="1"/>
    <col min="12270" max="12270" width="6.28515625" style="3" customWidth="1"/>
    <col min="12271" max="12271" width="22.5703125" style="3" customWidth="1"/>
    <col min="12272" max="12272" width="26.7109375" style="3" customWidth="1"/>
    <col min="12273" max="12273" width="12.85546875" style="3" customWidth="1"/>
    <col min="12274" max="12274" width="10.7109375" style="3" customWidth="1"/>
    <col min="12275" max="12275" width="11.140625" style="3" customWidth="1"/>
    <col min="12276" max="12276" width="9.42578125" style="3" customWidth="1"/>
    <col min="12277" max="12277" width="11.28515625" style="3" customWidth="1"/>
    <col min="12278" max="12278" width="9.42578125" style="3" customWidth="1"/>
    <col min="12279" max="12279" width="5.42578125" style="3" customWidth="1"/>
    <col min="12280" max="12280" width="0" style="3" hidden="1" customWidth="1"/>
    <col min="12281" max="12282" width="8.7109375" style="3" customWidth="1"/>
    <col min="12283" max="12283" width="17.140625" style="3" customWidth="1"/>
    <col min="12284" max="12284" width="8.85546875" style="3" customWidth="1"/>
    <col min="12285" max="12285" width="6.140625" style="3" customWidth="1"/>
    <col min="12286" max="12286" width="14.7109375" style="3" customWidth="1"/>
    <col min="12287" max="12287" width="6.42578125" style="3" customWidth="1"/>
    <col min="12288" max="12288" width="14.28515625" style="3" customWidth="1"/>
    <col min="12289" max="12289" width="11.5703125" style="3" customWidth="1"/>
    <col min="12290" max="12290" width="6.5703125" style="3" customWidth="1"/>
    <col min="12291" max="12291" width="12.5703125" style="3" customWidth="1"/>
    <col min="12292" max="12292" width="10.140625" style="3" customWidth="1"/>
    <col min="12293" max="12293" width="10.85546875" style="3" customWidth="1"/>
    <col min="12294" max="12294" width="13.28515625" style="3" customWidth="1"/>
    <col min="12295" max="12295" width="16.85546875" style="3" customWidth="1"/>
    <col min="12296" max="12296" width="14.5703125" style="3" customWidth="1"/>
    <col min="12297" max="12297" width="16.85546875" style="3" customWidth="1"/>
    <col min="12298" max="12298" width="10.42578125" style="3" bestFit="1" customWidth="1"/>
    <col min="12299" max="12299" width="9.140625" style="3"/>
    <col min="12300" max="12300" width="13.140625" style="3" customWidth="1"/>
    <col min="12301" max="12523" width="9.140625" style="3"/>
    <col min="12524" max="12524" width="0" style="3" hidden="1" customWidth="1"/>
    <col min="12525" max="12525" width="3.5703125" style="3" customWidth="1"/>
    <col min="12526" max="12526" width="6.28515625" style="3" customWidth="1"/>
    <col min="12527" max="12527" width="22.5703125" style="3" customWidth="1"/>
    <col min="12528" max="12528" width="26.7109375" style="3" customWidth="1"/>
    <col min="12529" max="12529" width="12.85546875" style="3" customWidth="1"/>
    <col min="12530" max="12530" width="10.7109375" style="3" customWidth="1"/>
    <col min="12531" max="12531" width="11.140625" style="3" customWidth="1"/>
    <col min="12532" max="12532" width="9.42578125" style="3" customWidth="1"/>
    <col min="12533" max="12533" width="11.28515625" style="3" customWidth="1"/>
    <col min="12534" max="12534" width="9.42578125" style="3" customWidth="1"/>
    <col min="12535" max="12535" width="5.42578125" style="3" customWidth="1"/>
    <col min="12536" max="12536" width="0" style="3" hidden="1" customWidth="1"/>
    <col min="12537" max="12538" width="8.7109375" style="3" customWidth="1"/>
    <col min="12539" max="12539" width="17.140625" style="3" customWidth="1"/>
    <col min="12540" max="12540" width="8.85546875" style="3" customWidth="1"/>
    <col min="12541" max="12541" width="6.140625" style="3" customWidth="1"/>
    <col min="12542" max="12542" width="14.7109375" style="3" customWidth="1"/>
    <col min="12543" max="12543" width="6.42578125" style="3" customWidth="1"/>
    <col min="12544" max="12544" width="14.28515625" style="3" customWidth="1"/>
    <col min="12545" max="12545" width="11.5703125" style="3" customWidth="1"/>
    <col min="12546" max="12546" width="6.5703125" style="3" customWidth="1"/>
    <col min="12547" max="12547" width="12.5703125" style="3" customWidth="1"/>
    <col min="12548" max="12548" width="10.140625" style="3" customWidth="1"/>
    <col min="12549" max="12549" width="10.85546875" style="3" customWidth="1"/>
    <col min="12550" max="12550" width="13.28515625" style="3" customWidth="1"/>
    <col min="12551" max="12551" width="16.85546875" style="3" customWidth="1"/>
    <col min="12552" max="12552" width="14.5703125" style="3" customWidth="1"/>
    <col min="12553" max="12553" width="16.85546875" style="3" customWidth="1"/>
    <col min="12554" max="12554" width="10.42578125" style="3" bestFit="1" customWidth="1"/>
    <col min="12555" max="12555" width="9.140625" style="3"/>
    <col min="12556" max="12556" width="13.140625" style="3" customWidth="1"/>
    <col min="12557" max="12779" width="9.140625" style="3"/>
    <col min="12780" max="12780" width="0" style="3" hidden="1" customWidth="1"/>
    <col min="12781" max="12781" width="3.5703125" style="3" customWidth="1"/>
    <col min="12782" max="12782" width="6.28515625" style="3" customWidth="1"/>
    <col min="12783" max="12783" width="22.5703125" style="3" customWidth="1"/>
    <col min="12784" max="12784" width="26.7109375" style="3" customWidth="1"/>
    <col min="12785" max="12785" width="12.85546875" style="3" customWidth="1"/>
    <col min="12786" max="12786" width="10.7109375" style="3" customWidth="1"/>
    <col min="12787" max="12787" width="11.140625" style="3" customWidth="1"/>
    <col min="12788" max="12788" width="9.42578125" style="3" customWidth="1"/>
    <col min="12789" max="12789" width="11.28515625" style="3" customWidth="1"/>
    <col min="12790" max="12790" width="9.42578125" style="3" customWidth="1"/>
    <col min="12791" max="12791" width="5.42578125" style="3" customWidth="1"/>
    <col min="12792" max="12792" width="0" style="3" hidden="1" customWidth="1"/>
    <col min="12793" max="12794" width="8.7109375" style="3" customWidth="1"/>
    <col min="12795" max="12795" width="17.140625" style="3" customWidth="1"/>
    <col min="12796" max="12796" width="8.85546875" style="3" customWidth="1"/>
    <col min="12797" max="12797" width="6.140625" style="3" customWidth="1"/>
    <col min="12798" max="12798" width="14.7109375" style="3" customWidth="1"/>
    <col min="12799" max="12799" width="6.42578125" style="3" customWidth="1"/>
    <col min="12800" max="12800" width="14.28515625" style="3" customWidth="1"/>
    <col min="12801" max="12801" width="11.5703125" style="3" customWidth="1"/>
    <col min="12802" max="12802" width="6.5703125" style="3" customWidth="1"/>
    <col min="12803" max="12803" width="12.5703125" style="3" customWidth="1"/>
    <col min="12804" max="12804" width="10.140625" style="3" customWidth="1"/>
    <col min="12805" max="12805" width="10.85546875" style="3" customWidth="1"/>
    <col min="12806" max="12806" width="13.28515625" style="3" customWidth="1"/>
    <col min="12807" max="12807" width="16.85546875" style="3" customWidth="1"/>
    <col min="12808" max="12808" width="14.5703125" style="3" customWidth="1"/>
    <col min="12809" max="12809" width="16.85546875" style="3" customWidth="1"/>
    <col min="12810" max="12810" width="10.42578125" style="3" bestFit="1" customWidth="1"/>
    <col min="12811" max="12811" width="9.140625" style="3"/>
    <col min="12812" max="12812" width="13.140625" style="3" customWidth="1"/>
    <col min="12813" max="13035" width="9.140625" style="3"/>
    <col min="13036" max="13036" width="0" style="3" hidden="1" customWidth="1"/>
    <col min="13037" max="13037" width="3.5703125" style="3" customWidth="1"/>
    <col min="13038" max="13038" width="6.28515625" style="3" customWidth="1"/>
    <col min="13039" max="13039" width="22.5703125" style="3" customWidth="1"/>
    <col min="13040" max="13040" width="26.7109375" style="3" customWidth="1"/>
    <col min="13041" max="13041" width="12.85546875" style="3" customWidth="1"/>
    <col min="13042" max="13042" width="10.7109375" style="3" customWidth="1"/>
    <col min="13043" max="13043" width="11.140625" style="3" customWidth="1"/>
    <col min="13044" max="13044" width="9.42578125" style="3" customWidth="1"/>
    <col min="13045" max="13045" width="11.28515625" style="3" customWidth="1"/>
    <col min="13046" max="13046" width="9.42578125" style="3" customWidth="1"/>
    <col min="13047" max="13047" width="5.42578125" style="3" customWidth="1"/>
    <col min="13048" max="13048" width="0" style="3" hidden="1" customWidth="1"/>
    <col min="13049" max="13050" width="8.7109375" style="3" customWidth="1"/>
    <col min="13051" max="13051" width="17.140625" style="3" customWidth="1"/>
    <col min="13052" max="13052" width="8.85546875" style="3" customWidth="1"/>
    <col min="13053" max="13053" width="6.140625" style="3" customWidth="1"/>
    <col min="13054" max="13054" width="14.7109375" style="3" customWidth="1"/>
    <col min="13055" max="13055" width="6.42578125" style="3" customWidth="1"/>
    <col min="13056" max="13056" width="14.28515625" style="3" customWidth="1"/>
    <col min="13057" max="13057" width="11.5703125" style="3" customWidth="1"/>
    <col min="13058" max="13058" width="6.5703125" style="3" customWidth="1"/>
    <col min="13059" max="13059" width="12.5703125" style="3" customWidth="1"/>
    <col min="13060" max="13060" width="10.140625" style="3" customWidth="1"/>
    <col min="13061" max="13061" width="10.85546875" style="3" customWidth="1"/>
    <col min="13062" max="13062" width="13.28515625" style="3" customWidth="1"/>
    <col min="13063" max="13063" width="16.85546875" style="3" customWidth="1"/>
    <col min="13064" max="13064" width="14.5703125" style="3" customWidth="1"/>
    <col min="13065" max="13065" width="16.85546875" style="3" customWidth="1"/>
    <col min="13066" max="13066" width="10.42578125" style="3" bestFit="1" customWidth="1"/>
    <col min="13067" max="13067" width="9.140625" style="3"/>
    <col min="13068" max="13068" width="13.140625" style="3" customWidth="1"/>
    <col min="13069" max="13291" width="9.140625" style="3"/>
    <col min="13292" max="13292" width="0" style="3" hidden="1" customWidth="1"/>
    <col min="13293" max="13293" width="3.5703125" style="3" customWidth="1"/>
    <col min="13294" max="13294" width="6.28515625" style="3" customWidth="1"/>
    <col min="13295" max="13295" width="22.5703125" style="3" customWidth="1"/>
    <col min="13296" max="13296" width="26.7109375" style="3" customWidth="1"/>
    <col min="13297" max="13297" width="12.85546875" style="3" customWidth="1"/>
    <col min="13298" max="13298" width="10.7109375" style="3" customWidth="1"/>
    <col min="13299" max="13299" width="11.140625" style="3" customWidth="1"/>
    <col min="13300" max="13300" width="9.42578125" style="3" customWidth="1"/>
    <col min="13301" max="13301" width="11.28515625" style="3" customWidth="1"/>
    <col min="13302" max="13302" width="9.42578125" style="3" customWidth="1"/>
    <col min="13303" max="13303" width="5.42578125" style="3" customWidth="1"/>
    <col min="13304" max="13304" width="0" style="3" hidden="1" customWidth="1"/>
    <col min="13305" max="13306" width="8.7109375" style="3" customWidth="1"/>
    <col min="13307" max="13307" width="17.140625" style="3" customWidth="1"/>
    <col min="13308" max="13308" width="8.85546875" style="3" customWidth="1"/>
    <col min="13309" max="13309" width="6.140625" style="3" customWidth="1"/>
    <col min="13310" max="13310" width="14.7109375" style="3" customWidth="1"/>
    <col min="13311" max="13311" width="6.42578125" style="3" customWidth="1"/>
    <col min="13312" max="13312" width="14.28515625" style="3" customWidth="1"/>
    <col min="13313" max="13313" width="11.5703125" style="3" customWidth="1"/>
    <col min="13314" max="13314" width="6.5703125" style="3" customWidth="1"/>
    <col min="13315" max="13315" width="12.5703125" style="3" customWidth="1"/>
    <col min="13316" max="13316" width="10.140625" style="3" customWidth="1"/>
    <col min="13317" max="13317" width="10.85546875" style="3" customWidth="1"/>
    <col min="13318" max="13318" width="13.28515625" style="3" customWidth="1"/>
    <col min="13319" max="13319" width="16.85546875" style="3" customWidth="1"/>
    <col min="13320" max="13320" width="14.5703125" style="3" customWidth="1"/>
    <col min="13321" max="13321" width="16.85546875" style="3" customWidth="1"/>
    <col min="13322" max="13322" width="10.42578125" style="3" bestFit="1" customWidth="1"/>
    <col min="13323" max="13323" width="9.140625" style="3"/>
    <col min="13324" max="13324" width="13.140625" style="3" customWidth="1"/>
    <col min="13325" max="13547" width="9.140625" style="3"/>
    <col min="13548" max="13548" width="0" style="3" hidden="1" customWidth="1"/>
    <col min="13549" max="13549" width="3.5703125" style="3" customWidth="1"/>
    <col min="13550" max="13550" width="6.28515625" style="3" customWidth="1"/>
    <col min="13551" max="13551" width="22.5703125" style="3" customWidth="1"/>
    <col min="13552" max="13552" width="26.7109375" style="3" customWidth="1"/>
    <col min="13553" max="13553" width="12.85546875" style="3" customWidth="1"/>
    <col min="13554" max="13554" width="10.7109375" style="3" customWidth="1"/>
    <col min="13555" max="13555" width="11.140625" style="3" customWidth="1"/>
    <col min="13556" max="13556" width="9.42578125" style="3" customWidth="1"/>
    <col min="13557" max="13557" width="11.28515625" style="3" customWidth="1"/>
    <col min="13558" max="13558" width="9.42578125" style="3" customWidth="1"/>
    <col min="13559" max="13559" width="5.42578125" style="3" customWidth="1"/>
    <col min="13560" max="13560" width="0" style="3" hidden="1" customWidth="1"/>
    <col min="13561" max="13562" width="8.7109375" style="3" customWidth="1"/>
    <col min="13563" max="13563" width="17.140625" style="3" customWidth="1"/>
    <col min="13564" max="13564" width="8.85546875" style="3" customWidth="1"/>
    <col min="13565" max="13565" width="6.140625" style="3" customWidth="1"/>
    <col min="13566" max="13566" width="14.7109375" style="3" customWidth="1"/>
    <col min="13567" max="13567" width="6.42578125" style="3" customWidth="1"/>
    <col min="13568" max="13568" width="14.28515625" style="3" customWidth="1"/>
    <col min="13569" max="13569" width="11.5703125" style="3" customWidth="1"/>
    <col min="13570" max="13570" width="6.5703125" style="3" customWidth="1"/>
    <col min="13571" max="13571" width="12.5703125" style="3" customWidth="1"/>
    <col min="13572" max="13572" width="10.140625" style="3" customWidth="1"/>
    <col min="13573" max="13573" width="10.85546875" style="3" customWidth="1"/>
    <col min="13574" max="13574" width="13.28515625" style="3" customWidth="1"/>
    <col min="13575" max="13575" width="16.85546875" style="3" customWidth="1"/>
    <col min="13576" max="13576" width="14.5703125" style="3" customWidth="1"/>
    <col min="13577" max="13577" width="16.85546875" style="3" customWidth="1"/>
    <col min="13578" max="13578" width="10.42578125" style="3" bestFit="1" customWidth="1"/>
    <col min="13579" max="13579" width="9.140625" style="3"/>
    <col min="13580" max="13580" width="13.140625" style="3" customWidth="1"/>
    <col min="13581" max="13803" width="9.140625" style="3"/>
    <col min="13804" max="13804" width="0" style="3" hidden="1" customWidth="1"/>
    <col min="13805" max="13805" width="3.5703125" style="3" customWidth="1"/>
    <col min="13806" max="13806" width="6.28515625" style="3" customWidth="1"/>
    <col min="13807" max="13807" width="22.5703125" style="3" customWidth="1"/>
    <col min="13808" max="13808" width="26.7109375" style="3" customWidth="1"/>
    <col min="13809" max="13809" width="12.85546875" style="3" customWidth="1"/>
    <col min="13810" max="13810" width="10.7109375" style="3" customWidth="1"/>
    <col min="13811" max="13811" width="11.140625" style="3" customWidth="1"/>
    <col min="13812" max="13812" width="9.42578125" style="3" customWidth="1"/>
    <col min="13813" max="13813" width="11.28515625" style="3" customWidth="1"/>
    <col min="13814" max="13814" width="9.42578125" style="3" customWidth="1"/>
    <col min="13815" max="13815" width="5.42578125" style="3" customWidth="1"/>
    <col min="13816" max="13816" width="0" style="3" hidden="1" customWidth="1"/>
    <col min="13817" max="13818" width="8.7109375" style="3" customWidth="1"/>
    <col min="13819" max="13819" width="17.140625" style="3" customWidth="1"/>
    <col min="13820" max="13820" width="8.85546875" style="3" customWidth="1"/>
    <col min="13821" max="13821" width="6.140625" style="3" customWidth="1"/>
    <col min="13822" max="13822" width="14.7109375" style="3" customWidth="1"/>
    <col min="13823" max="13823" width="6.42578125" style="3" customWidth="1"/>
    <col min="13824" max="13824" width="14.28515625" style="3" customWidth="1"/>
    <col min="13825" max="13825" width="11.5703125" style="3" customWidth="1"/>
    <col min="13826" max="13826" width="6.5703125" style="3" customWidth="1"/>
    <col min="13827" max="13827" width="12.5703125" style="3" customWidth="1"/>
    <col min="13828" max="13828" width="10.140625" style="3" customWidth="1"/>
    <col min="13829" max="13829" width="10.85546875" style="3" customWidth="1"/>
    <col min="13830" max="13830" width="13.28515625" style="3" customWidth="1"/>
    <col min="13831" max="13831" width="16.85546875" style="3" customWidth="1"/>
    <col min="13832" max="13832" width="14.5703125" style="3" customWidth="1"/>
    <col min="13833" max="13833" width="16.85546875" style="3" customWidth="1"/>
    <col min="13834" max="13834" width="10.42578125" style="3" bestFit="1" customWidth="1"/>
    <col min="13835" max="13835" width="9.140625" style="3"/>
    <col min="13836" max="13836" width="13.140625" style="3" customWidth="1"/>
    <col min="13837" max="14059" width="9.140625" style="3"/>
    <col min="14060" max="14060" width="0" style="3" hidden="1" customWidth="1"/>
    <col min="14061" max="14061" width="3.5703125" style="3" customWidth="1"/>
    <col min="14062" max="14062" width="6.28515625" style="3" customWidth="1"/>
    <col min="14063" max="14063" width="22.5703125" style="3" customWidth="1"/>
    <col min="14064" max="14064" width="26.7109375" style="3" customWidth="1"/>
    <col min="14065" max="14065" width="12.85546875" style="3" customWidth="1"/>
    <col min="14066" max="14066" width="10.7109375" style="3" customWidth="1"/>
    <col min="14067" max="14067" width="11.140625" style="3" customWidth="1"/>
    <col min="14068" max="14068" width="9.42578125" style="3" customWidth="1"/>
    <col min="14069" max="14069" width="11.28515625" style="3" customWidth="1"/>
    <col min="14070" max="14070" width="9.42578125" style="3" customWidth="1"/>
    <col min="14071" max="14071" width="5.42578125" style="3" customWidth="1"/>
    <col min="14072" max="14072" width="0" style="3" hidden="1" customWidth="1"/>
    <col min="14073" max="14074" width="8.7109375" style="3" customWidth="1"/>
    <col min="14075" max="14075" width="17.140625" style="3" customWidth="1"/>
    <col min="14076" max="14076" width="8.85546875" style="3" customWidth="1"/>
    <col min="14077" max="14077" width="6.140625" style="3" customWidth="1"/>
    <col min="14078" max="14078" width="14.7109375" style="3" customWidth="1"/>
    <col min="14079" max="14079" width="6.42578125" style="3" customWidth="1"/>
    <col min="14080" max="14080" width="14.28515625" style="3" customWidth="1"/>
    <col min="14081" max="14081" width="11.5703125" style="3" customWidth="1"/>
    <col min="14082" max="14082" width="6.5703125" style="3" customWidth="1"/>
    <col min="14083" max="14083" width="12.5703125" style="3" customWidth="1"/>
    <col min="14084" max="14084" width="10.140625" style="3" customWidth="1"/>
    <col min="14085" max="14085" width="10.85546875" style="3" customWidth="1"/>
    <col min="14086" max="14086" width="13.28515625" style="3" customWidth="1"/>
    <col min="14087" max="14087" width="16.85546875" style="3" customWidth="1"/>
    <col min="14088" max="14088" width="14.5703125" style="3" customWidth="1"/>
    <col min="14089" max="14089" width="16.85546875" style="3" customWidth="1"/>
    <col min="14090" max="14090" width="10.42578125" style="3" bestFit="1" customWidth="1"/>
    <col min="14091" max="14091" width="9.140625" style="3"/>
    <col min="14092" max="14092" width="13.140625" style="3" customWidth="1"/>
    <col min="14093" max="14315" width="9.140625" style="3"/>
    <col min="14316" max="14316" width="0" style="3" hidden="1" customWidth="1"/>
    <col min="14317" max="14317" width="3.5703125" style="3" customWidth="1"/>
    <col min="14318" max="14318" width="6.28515625" style="3" customWidth="1"/>
    <col min="14319" max="14319" width="22.5703125" style="3" customWidth="1"/>
    <col min="14320" max="14320" width="26.7109375" style="3" customWidth="1"/>
    <col min="14321" max="14321" width="12.85546875" style="3" customWidth="1"/>
    <col min="14322" max="14322" width="10.7109375" style="3" customWidth="1"/>
    <col min="14323" max="14323" width="11.140625" style="3" customWidth="1"/>
    <col min="14324" max="14324" width="9.42578125" style="3" customWidth="1"/>
    <col min="14325" max="14325" width="11.28515625" style="3" customWidth="1"/>
    <col min="14326" max="14326" width="9.42578125" style="3" customWidth="1"/>
    <col min="14327" max="14327" width="5.42578125" style="3" customWidth="1"/>
    <col min="14328" max="14328" width="0" style="3" hidden="1" customWidth="1"/>
    <col min="14329" max="14330" width="8.7109375" style="3" customWidth="1"/>
    <col min="14331" max="14331" width="17.140625" style="3" customWidth="1"/>
    <col min="14332" max="14332" width="8.85546875" style="3" customWidth="1"/>
    <col min="14333" max="14333" width="6.140625" style="3" customWidth="1"/>
    <col min="14334" max="14334" width="14.7109375" style="3" customWidth="1"/>
    <col min="14335" max="14335" width="6.42578125" style="3" customWidth="1"/>
    <col min="14336" max="14336" width="14.28515625" style="3" customWidth="1"/>
    <col min="14337" max="14337" width="11.5703125" style="3" customWidth="1"/>
    <col min="14338" max="14338" width="6.5703125" style="3" customWidth="1"/>
    <col min="14339" max="14339" width="12.5703125" style="3" customWidth="1"/>
    <col min="14340" max="14340" width="10.140625" style="3" customWidth="1"/>
    <col min="14341" max="14341" width="10.85546875" style="3" customWidth="1"/>
    <col min="14342" max="14342" width="13.28515625" style="3" customWidth="1"/>
    <col min="14343" max="14343" width="16.85546875" style="3" customWidth="1"/>
    <col min="14344" max="14344" width="14.5703125" style="3" customWidth="1"/>
    <col min="14345" max="14345" width="16.85546875" style="3" customWidth="1"/>
    <col min="14346" max="14346" width="10.42578125" style="3" bestFit="1" customWidth="1"/>
    <col min="14347" max="14347" width="9.140625" style="3"/>
    <col min="14348" max="14348" width="13.140625" style="3" customWidth="1"/>
    <col min="14349" max="14571" width="9.140625" style="3"/>
    <col min="14572" max="14572" width="0" style="3" hidden="1" customWidth="1"/>
    <col min="14573" max="14573" width="3.5703125" style="3" customWidth="1"/>
    <col min="14574" max="14574" width="6.28515625" style="3" customWidth="1"/>
    <col min="14575" max="14575" width="22.5703125" style="3" customWidth="1"/>
    <col min="14576" max="14576" width="26.7109375" style="3" customWidth="1"/>
    <col min="14577" max="14577" width="12.85546875" style="3" customWidth="1"/>
    <col min="14578" max="14578" width="10.7109375" style="3" customWidth="1"/>
    <col min="14579" max="14579" width="11.140625" style="3" customWidth="1"/>
    <col min="14580" max="14580" width="9.42578125" style="3" customWidth="1"/>
    <col min="14581" max="14581" width="11.28515625" style="3" customWidth="1"/>
    <col min="14582" max="14582" width="9.42578125" style="3" customWidth="1"/>
    <col min="14583" max="14583" width="5.42578125" style="3" customWidth="1"/>
    <col min="14584" max="14584" width="0" style="3" hidden="1" customWidth="1"/>
    <col min="14585" max="14586" width="8.7109375" style="3" customWidth="1"/>
    <col min="14587" max="14587" width="17.140625" style="3" customWidth="1"/>
    <col min="14588" max="14588" width="8.85546875" style="3" customWidth="1"/>
    <col min="14589" max="14589" width="6.140625" style="3" customWidth="1"/>
    <col min="14590" max="14590" width="14.7109375" style="3" customWidth="1"/>
    <col min="14591" max="14591" width="6.42578125" style="3" customWidth="1"/>
    <col min="14592" max="14592" width="14.28515625" style="3" customWidth="1"/>
    <col min="14593" max="14593" width="11.5703125" style="3" customWidth="1"/>
    <col min="14594" max="14594" width="6.5703125" style="3" customWidth="1"/>
    <col min="14595" max="14595" width="12.5703125" style="3" customWidth="1"/>
    <col min="14596" max="14596" width="10.140625" style="3" customWidth="1"/>
    <col min="14597" max="14597" width="10.85546875" style="3" customWidth="1"/>
    <col min="14598" max="14598" width="13.28515625" style="3" customWidth="1"/>
    <col min="14599" max="14599" width="16.85546875" style="3" customWidth="1"/>
    <col min="14600" max="14600" width="14.5703125" style="3" customWidth="1"/>
    <col min="14601" max="14601" width="16.85546875" style="3" customWidth="1"/>
    <col min="14602" max="14602" width="10.42578125" style="3" bestFit="1" customWidth="1"/>
    <col min="14603" max="14603" width="9.140625" style="3"/>
    <col min="14604" max="14604" width="13.140625" style="3" customWidth="1"/>
    <col min="14605" max="14827" width="9.140625" style="3"/>
    <col min="14828" max="14828" width="0" style="3" hidden="1" customWidth="1"/>
    <col min="14829" max="14829" width="3.5703125" style="3" customWidth="1"/>
    <col min="14830" max="14830" width="6.28515625" style="3" customWidth="1"/>
    <col min="14831" max="14831" width="22.5703125" style="3" customWidth="1"/>
    <col min="14832" max="14832" width="26.7109375" style="3" customWidth="1"/>
    <col min="14833" max="14833" width="12.85546875" style="3" customWidth="1"/>
    <col min="14834" max="14834" width="10.7109375" style="3" customWidth="1"/>
    <col min="14835" max="14835" width="11.140625" style="3" customWidth="1"/>
    <col min="14836" max="14836" width="9.42578125" style="3" customWidth="1"/>
    <col min="14837" max="14837" width="11.28515625" style="3" customWidth="1"/>
    <col min="14838" max="14838" width="9.42578125" style="3" customWidth="1"/>
    <col min="14839" max="14839" width="5.42578125" style="3" customWidth="1"/>
    <col min="14840" max="14840" width="0" style="3" hidden="1" customWidth="1"/>
    <col min="14841" max="14842" width="8.7109375" style="3" customWidth="1"/>
    <col min="14843" max="14843" width="17.140625" style="3" customWidth="1"/>
    <col min="14844" max="14844" width="8.85546875" style="3" customWidth="1"/>
    <col min="14845" max="14845" width="6.140625" style="3" customWidth="1"/>
    <col min="14846" max="14846" width="14.7109375" style="3" customWidth="1"/>
    <col min="14847" max="14847" width="6.42578125" style="3" customWidth="1"/>
    <col min="14848" max="14848" width="14.28515625" style="3" customWidth="1"/>
    <col min="14849" max="14849" width="11.5703125" style="3" customWidth="1"/>
    <col min="14850" max="14850" width="6.5703125" style="3" customWidth="1"/>
    <col min="14851" max="14851" width="12.5703125" style="3" customWidth="1"/>
    <col min="14852" max="14852" width="10.140625" style="3" customWidth="1"/>
    <col min="14853" max="14853" width="10.85546875" style="3" customWidth="1"/>
    <col min="14854" max="14854" width="13.28515625" style="3" customWidth="1"/>
    <col min="14855" max="14855" width="16.85546875" style="3" customWidth="1"/>
    <col min="14856" max="14856" width="14.5703125" style="3" customWidth="1"/>
    <col min="14857" max="14857" width="16.85546875" style="3" customWidth="1"/>
    <col min="14858" max="14858" width="10.42578125" style="3" bestFit="1" customWidth="1"/>
    <col min="14859" max="14859" width="9.140625" style="3"/>
    <col min="14860" max="14860" width="13.140625" style="3" customWidth="1"/>
    <col min="14861" max="15083" width="9.140625" style="3"/>
    <col min="15084" max="15084" width="0" style="3" hidden="1" customWidth="1"/>
    <col min="15085" max="15085" width="3.5703125" style="3" customWidth="1"/>
    <col min="15086" max="15086" width="6.28515625" style="3" customWidth="1"/>
    <col min="15087" max="15087" width="22.5703125" style="3" customWidth="1"/>
    <col min="15088" max="15088" width="26.7109375" style="3" customWidth="1"/>
    <col min="15089" max="15089" width="12.85546875" style="3" customWidth="1"/>
    <col min="15090" max="15090" width="10.7109375" style="3" customWidth="1"/>
    <col min="15091" max="15091" width="11.140625" style="3" customWidth="1"/>
    <col min="15092" max="15092" width="9.42578125" style="3" customWidth="1"/>
    <col min="15093" max="15093" width="11.28515625" style="3" customWidth="1"/>
    <col min="15094" max="15094" width="9.42578125" style="3" customWidth="1"/>
    <col min="15095" max="15095" width="5.42578125" style="3" customWidth="1"/>
    <col min="15096" max="15096" width="0" style="3" hidden="1" customWidth="1"/>
    <col min="15097" max="15098" width="8.7109375" style="3" customWidth="1"/>
    <col min="15099" max="15099" width="17.140625" style="3" customWidth="1"/>
    <col min="15100" max="15100" width="8.85546875" style="3" customWidth="1"/>
    <col min="15101" max="15101" width="6.140625" style="3" customWidth="1"/>
    <col min="15102" max="15102" width="14.7109375" style="3" customWidth="1"/>
    <col min="15103" max="15103" width="6.42578125" style="3" customWidth="1"/>
    <col min="15104" max="15104" width="14.28515625" style="3" customWidth="1"/>
    <col min="15105" max="15105" width="11.5703125" style="3" customWidth="1"/>
    <col min="15106" max="15106" width="6.5703125" style="3" customWidth="1"/>
    <col min="15107" max="15107" width="12.5703125" style="3" customWidth="1"/>
    <col min="15108" max="15108" width="10.140625" style="3" customWidth="1"/>
    <col min="15109" max="15109" width="10.85546875" style="3" customWidth="1"/>
    <col min="15110" max="15110" width="13.28515625" style="3" customWidth="1"/>
    <col min="15111" max="15111" width="16.85546875" style="3" customWidth="1"/>
    <col min="15112" max="15112" width="14.5703125" style="3" customWidth="1"/>
    <col min="15113" max="15113" width="16.85546875" style="3" customWidth="1"/>
    <col min="15114" max="15114" width="10.42578125" style="3" bestFit="1" customWidth="1"/>
    <col min="15115" max="15115" width="9.140625" style="3"/>
    <col min="15116" max="15116" width="13.140625" style="3" customWidth="1"/>
    <col min="15117" max="15339" width="9.140625" style="3"/>
    <col min="15340" max="15340" width="0" style="3" hidden="1" customWidth="1"/>
    <col min="15341" max="15341" width="3.5703125" style="3" customWidth="1"/>
    <col min="15342" max="15342" width="6.28515625" style="3" customWidth="1"/>
    <col min="15343" max="15343" width="22.5703125" style="3" customWidth="1"/>
    <col min="15344" max="15344" width="26.7109375" style="3" customWidth="1"/>
    <col min="15345" max="15345" width="12.85546875" style="3" customWidth="1"/>
    <col min="15346" max="15346" width="10.7109375" style="3" customWidth="1"/>
    <col min="15347" max="15347" width="11.140625" style="3" customWidth="1"/>
    <col min="15348" max="15348" width="9.42578125" style="3" customWidth="1"/>
    <col min="15349" max="15349" width="11.28515625" style="3" customWidth="1"/>
    <col min="15350" max="15350" width="9.42578125" style="3" customWidth="1"/>
    <col min="15351" max="15351" width="5.42578125" style="3" customWidth="1"/>
    <col min="15352" max="15352" width="0" style="3" hidden="1" customWidth="1"/>
    <col min="15353" max="15354" width="8.7109375" style="3" customWidth="1"/>
    <col min="15355" max="15355" width="17.140625" style="3" customWidth="1"/>
    <col min="15356" max="15356" width="8.85546875" style="3" customWidth="1"/>
    <col min="15357" max="15357" width="6.140625" style="3" customWidth="1"/>
    <col min="15358" max="15358" width="14.7109375" style="3" customWidth="1"/>
    <col min="15359" max="15359" width="6.42578125" style="3" customWidth="1"/>
    <col min="15360" max="15360" width="14.28515625" style="3" customWidth="1"/>
    <col min="15361" max="15361" width="11.5703125" style="3" customWidth="1"/>
    <col min="15362" max="15362" width="6.5703125" style="3" customWidth="1"/>
    <col min="15363" max="15363" width="12.5703125" style="3" customWidth="1"/>
    <col min="15364" max="15364" width="10.140625" style="3" customWidth="1"/>
    <col min="15365" max="15365" width="10.85546875" style="3" customWidth="1"/>
    <col min="15366" max="15366" width="13.28515625" style="3" customWidth="1"/>
    <col min="15367" max="15367" width="16.85546875" style="3" customWidth="1"/>
    <col min="15368" max="15368" width="14.5703125" style="3" customWidth="1"/>
    <col min="15369" max="15369" width="16.85546875" style="3" customWidth="1"/>
    <col min="15370" max="15370" width="10.42578125" style="3" bestFit="1" customWidth="1"/>
    <col min="15371" max="15371" width="9.140625" style="3"/>
    <col min="15372" max="15372" width="13.140625" style="3" customWidth="1"/>
    <col min="15373" max="15595" width="9.140625" style="3"/>
    <col min="15596" max="15596" width="0" style="3" hidden="1" customWidth="1"/>
    <col min="15597" max="15597" width="3.5703125" style="3" customWidth="1"/>
    <col min="15598" max="15598" width="6.28515625" style="3" customWidth="1"/>
    <col min="15599" max="15599" width="22.5703125" style="3" customWidth="1"/>
    <col min="15600" max="15600" width="26.7109375" style="3" customWidth="1"/>
    <col min="15601" max="15601" width="12.85546875" style="3" customWidth="1"/>
    <col min="15602" max="15602" width="10.7109375" style="3" customWidth="1"/>
    <col min="15603" max="15603" width="11.140625" style="3" customWidth="1"/>
    <col min="15604" max="15604" width="9.42578125" style="3" customWidth="1"/>
    <col min="15605" max="15605" width="11.28515625" style="3" customWidth="1"/>
    <col min="15606" max="15606" width="9.42578125" style="3" customWidth="1"/>
    <col min="15607" max="15607" width="5.42578125" style="3" customWidth="1"/>
    <col min="15608" max="15608" width="0" style="3" hidden="1" customWidth="1"/>
    <col min="15609" max="15610" width="8.7109375" style="3" customWidth="1"/>
    <col min="15611" max="15611" width="17.140625" style="3" customWidth="1"/>
    <col min="15612" max="15612" width="8.85546875" style="3" customWidth="1"/>
    <col min="15613" max="15613" width="6.140625" style="3" customWidth="1"/>
    <col min="15614" max="15614" width="14.7109375" style="3" customWidth="1"/>
    <col min="15615" max="15615" width="6.42578125" style="3" customWidth="1"/>
    <col min="15616" max="15616" width="14.28515625" style="3" customWidth="1"/>
    <col min="15617" max="15617" width="11.5703125" style="3" customWidth="1"/>
    <col min="15618" max="15618" width="6.5703125" style="3" customWidth="1"/>
    <col min="15619" max="15619" width="12.5703125" style="3" customWidth="1"/>
    <col min="15620" max="15620" width="10.140625" style="3" customWidth="1"/>
    <col min="15621" max="15621" width="10.85546875" style="3" customWidth="1"/>
    <col min="15622" max="15622" width="13.28515625" style="3" customWidth="1"/>
    <col min="15623" max="15623" width="16.85546875" style="3" customWidth="1"/>
    <col min="15624" max="15624" width="14.5703125" style="3" customWidth="1"/>
    <col min="15625" max="15625" width="16.85546875" style="3" customWidth="1"/>
    <col min="15626" max="15626" width="10.42578125" style="3" bestFit="1" customWidth="1"/>
    <col min="15627" max="15627" width="9.140625" style="3"/>
    <col min="15628" max="15628" width="13.140625" style="3" customWidth="1"/>
    <col min="15629" max="15851" width="9.140625" style="3"/>
    <col min="15852" max="15852" width="0" style="3" hidden="1" customWidth="1"/>
    <col min="15853" max="15853" width="3.5703125" style="3" customWidth="1"/>
    <col min="15854" max="15854" width="6.28515625" style="3" customWidth="1"/>
    <col min="15855" max="15855" width="22.5703125" style="3" customWidth="1"/>
    <col min="15856" max="15856" width="26.7109375" style="3" customWidth="1"/>
    <col min="15857" max="15857" width="12.85546875" style="3" customWidth="1"/>
    <col min="15858" max="15858" width="10.7109375" style="3" customWidth="1"/>
    <col min="15859" max="15859" width="11.140625" style="3" customWidth="1"/>
    <col min="15860" max="15860" width="9.42578125" style="3" customWidth="1"/>
    <col min="15861" max="15861" width="11.28515625" style="3" customWidth="1"/>
    <col min="15862" max="15862" width="9.42578125" style="3" customWidth="1"/>
    <col min="15863" max="15863" width="5.42578125" style="3" customWidth="1"/>
    <col min="15864" max="15864" width="0" style="3" hidden="1" customWidth="1"/>
    <col min="15865" max="15866" width="8.7109375" style="3" customWidth="1"/>
    <col min="15867" max="15867" width="17.140625" style="3" customWidth="1"/>
    <col min="15868" max="15868" width="8.85546875" style="3" customWidth="1"/>
    <col min="15869" max="15869" width="6.140625" style="3" customWidth="1"/>
    <col min="15870" max="15870" width="14.7109375" style="3" customWidth="1"/>
    <col min="15871" max="15871" width="6.42578125" style="3" customWidth="1"/>
    <col min="15872" max="15872" width="14.28515625" style="3" customWidth="1"/>
    <col min="15873" max="15873" width="11.5703125" style="3" customWidth="1"/>
    <col min="15874" max="15874" width="6.5703125" style="3" customWidth="1"/>
    <col min="15875" max="15875" width="12.5703125" style="3" customWidth="1"/>
    <col min="15876" max="15876" width="10.140625" style="3" customWidth="1"/>
    <col min="15877" max="15877" width="10.85546875" style="3" customWidth="1"/>
    <col min="15878" max="15878" width="13.28515625" style="3" customWidth="1"/>
    <col min="15879" max="15879" width="16.85546875" style="3" customWidth="1"/>
    <col min="15880" max="15880" width="14.5703125" style="3" customWidth="1"/>
    <col min="15881" max="15881" width="16.85546875" style="3" customWidth="1"/>
    <col min="15882" max="15882" width="10.42578125" style="3" bestFit="1" customWidth="1"/>
    <col min="15883" max="15883" width="9.140625" style="3"/>
    <col min="15884" max="15884" width="13.140625" style="3" customWidth="1"/>
    <col min="15885" max="16107" width="9.140625" style="3"/>
    <col min="16108" max="16108" width="0" style="3" hidden="1" customWidth="1"/>
    <col min="16109" max="16109" width="3.5703125" style="3" customWidth="1"/>
    <col min="16110" max="16110" width="6.28515625" style="3" customWidth="1"/>
    <col min="16111" max="16111" width="22.5703125" style="3" customWidth="1"/>
    <col min="16112" max="16112" width="26.7109375" style="3" customWidth="1"/>
    <col min="16113" max="16113" width="12.85546875" style="3" customWidth="1"/>
    <col min="16114" max="16114" width="10.7109375" style="3" customWidth="1"/>
    <col min="16115" max="16115" width="11.140625" style="3" customWidth="1"/>
    <col min="16116" max="16116" width="9.42578125" style="3" customWidth="1"/>
    <col min="16117" max="16117" width="11.28515625" style="3" customWidth="1"/>
    <col min="16118" max="16118" width="9.42578125" style="3" customWidth="1"/>
    <col min="16119" max="16119" width="5.42578125" style="3" customWidth="1"/>
    <col min="16120" max="16120" width="0" style="3" hidden="1" customWidth="1"/>
    <col min="16121" max="16122" width="8.7109375" style="3" customWidth="1"/>
    <col min="16123" max="16123" width="17.140625" style="3" customWidth="1"/>
    <col min="16124" max="16124" width="8.85546875" style="3" customWidth="1"/>
    <col min="16125" max="16125" width="6.140625" style="3" customWidth="1"/>
    <col min="16126" max="16126" width="14.7109375" style="3" customWidth="1"/>
    <col min="16127" max="16127" width="6.42578125" style="3" customWidth="1"/>
    <col min="16128" max="16128" width="14.28515625" style="3" customWidth="1"/>
    <col min="16129" max="16129" width="11.5703125" style="3" customWidth="1"/>
    <col min="16130" max="16130" width="6.5703125" style="3" customWidth="1"/>
    <col min="16131" max="16131" width="12.5703125" style="3" customWidth="1"/>
    <col min="16132" max="16132" width="10.140625" style="3" customWidth="1"/>
    <col min="16133" max="16133" width="10.85546875" style="3" customWidth="1"/>
    <col min="16134" max="16134" width="13.28515625" style="3" customWidth="1"/>
    <col min="16135" max="16135" width="16.85546875" style="3" customWidth="1"/>
    <col min="16136" max="16136" width="14.5703125" style="3" customWidth="1"/>
    <col min="16137" max="16137" width="16.85546875" style="3" customWidth="1"/>
    <col min="16138" max="16138" width="10.42578125" style="3" bestFit="1" customWidth="1"/>
    <col min="16139" max="16139" width="9.140625" style="3"/>
    <col min="16140" max="16140" width="13.140625" style="3" customWidth="1"/>
    <col min="16141" max="16384" width="9.140625" style="3"/>
  </cols>
  <sheetData>
    <row r="1" spans="1:9" s="1" customFormat="1" x14ac:dyDescent="0.25">
      <c r="A1" s="69"/>
      <c r="B1" s="69"/>
      <c r="H1" s="49"/>
    </row>
    <row r="2" spans="1:9" s="1" customFormat="1" ht="0.75" hidden="1" customHeight="1" x14ac:dyDescent="0.25">
      <c r="A2" s="39"/>
      <c r="B2" s="39"/>
      <c r="E2" s="2"/>
      <c r="F2" s="2"/>
      <c r="G2" s="2"/>
      <c r="H2" s="50"/>
      <c r="I2" s="2"/>
    </row>
    <row r="3" spans="1:9" s="1" customFormat="1" ht="39" hidden="1" customHeight="1" x14ac:dyDescent="0.25">
      <c r="A3" s="39"/>
      <c r="B3" s="39"/>
      <c r="E3" s="4"/>
      <c r="F3" s="4"/>
      <c r="H3" s="51"/>
      <c r="I3" s="5"/>
    </row>
    <row r="4" spans="1:9" s="1" customFormat="1" hidden="1" x14ac:dyDescent="0.25">
      <c r="A4" s="39"/>
      <c r="B4" s="39"/>
      <c r="E4" s="2"/>
      <c r="F4" s="2"/>
      <c r="G4" s="2"/>
      <c r="H4" s="50"/>
      <c r="I4" s="2"/>
    </row>
    <row r="5" spans="1:9" s="1" customFormat="1" ht="15.75" hidden="1" customHeight="1" x14ac:dyDescent="0.25">
      <c r="A5" s="39"/>
      <c r="B5" s="39"/>
      <c r="E5" s="6"/>
      <c r="F5" s="2"/>
      <c r="G5" s="2"/>
      <c r="H5" s="50"/>
      <c r="I5" s="2"/>
    </row>
    <row r="6" spans="1:9" s="1" customFormat="1" x14ac:dyDescent="0.25">
      <c r="A6" s="39"/>
      <c r="B6" s="39"/>
      <c r="E6" s="48">
        <v>43101</v>
      </c>
      <c r="F6" s="2"/>
      <c r="G6" s="2"/>
      <c r="H6" s="50"/>
      <c r="I6" s="2"/>
    </row>
    <row r="7" spans="1:9" s="1" customFormat="1" ht="85.5" customHeight="1" x14ac:dyDescent="0.25">
      <c r="A7" s="39"/>
      <c r="B7" s="39"/>
      <c r="E7" s="84" t="s">
        <v>141</v>
      </c>
      <c r="F7" s="76"/>
      <c r="G7" s="76"/>
      <c r="H7" s="84"/>
      <c r="I7" s="84"/>
    </row>
    <row r="8" spans="1:9" s="1" customFormat="1" ht="97.5" customHeight="1" x14ac:dyDescent="0.25">
      <c r="A8" s="39"/>
      <c r="B8" s="39"/>
      <c r="E8" s="77" t="s">
        <v>99</v>
      </c>
      <c r="F8" s="77"/>
      <c r="G8" s="77"/>
      <c r="H8" s="77"/>
      <c r="I8" s="77"/>
    </row>
    <row r="9" spans="1:9" s="1" customFormat="1" ht="13.5" customHeight="1" x14ac:dyDescent="0.25">
      <c r="A9" s="39"/>
      <c r="B9" s="39"/>
      <c r="E9" s="78" t="s">
        <v>0</v>
      </c>
      <c r="F9" s="78"/>
      <c r="G9" s="78"/>
      <c r="H9" s="78"/>
      <c r="I9" s="78"/>
    </row>
    <row r="10" spans="1:9" s="1" customFormat="1" hidden="1" x14ac:dyDescent="0.25">
      <c r="A10" s="39"/>
      <c r="B10" s="39"/>
      <c r="H10" s="49"/>
    </row>
    <row r="11" spans="1:9" s="39" customFormat="1" x14ac:dyDescent="0.25">
      <c r="C11" s="7"/>
      <c r="D11" s="7"/>
      <c r="E11" s="7"/>
      <c r="F11" s="7"/>
      <c r="G11" s="7"/>
      <c r="H11" s="52"/>
      <c r="I11" s="7"/>
    </row>
    <row r="12" spans="1:9" s="28" customFormat="1" ht="28.5" customHeight="1" x14ac:dyDescent="0.25">
      <c r="A12" s="80"/>
      <c r="B12" s="80"/>
      <c r="C12" s="79" t="s">
        <v>1</v>
      </c>
      <c r="D12" s="81" t="s">
        <v>2</v>
      </c>
      <c r="E12" s="73" t="s">
        <v>3</v>
      </c>
      <c r="F12" s="72" t="s">
        <v>4</v>
      </c>
      <c r="G12" s="72" t="s">
        <v>5</v>
      </c>
      <c r="H12" s="73" t="s">
        <v>6</v>
      </c>
      <c r="I12" s="73"/>
    </row>
    <row r="13" spans="1:9" ht="28.5" customHeight="1" x14ac:dyDescent="0.25">
      <c r="A13" s="80"/>
      <c r="B13" s="80"/>
      <c r="C13" s="79"/>
      <c r="D13" s="82"/>
      <c r="E13" s="73"/>
      <c r="F13" s="74"/>
      <c r="G13" s="74"/>
      <c r="H13" s="73"/>
      <c r="I13" s="73"/>
    </row>
    <row r="14" spans="1:9" ht="28.5" customHeight="1" x14ac:dyDescent="0.25">
      <c r="A14" s="80"/>
      <c r="B14" s="80"/>
      <c r="C14" s="79"/>
      <c r="D14" s="83"/>
      <c r="E14" s="73"/>
      <c r="F14" s="75"/>
      <c r="G14" s="75"/>
      <c r="H14" s="9" t="s">
        <v>7</v>
      </c>
      <c r="I14" s="8" t="s">
        <v>8</v>
      </c>
    </row>
    <row r="15" spans="1:9" ht="15.75" x14ac:dyDescent="0.25">
      <c r="C15" s="64">
        <v>1</v>
      </c>
      <c r="D15" s="65">
        <v>2</v>
      </c>
      <c r="E15" s="64">
        <v>3</v>
      </c>
      <c r="F15" s="64"/>
      <c r="G15" s="64"/>
      <c r="H15" s="9">
        <v>4</v>
      </c>
      <c r="I15" s="64">
        <v>5</v>
      </c>
    </row>
    <row r="16" spans="1:9" ht="15.75" x14ac:dyDescent="0.25">
      <c r="C16" s="10" t="s">
        <v>9</v>
      </c>
      <c r="D16" s="11"/>
      <c r="E16" s="11"/>
      <c r="F16" s="11"/>
      <c r="G16" s="11"/>
      <c r="H16" s="53"/>
      <c r="I16" s="11"/>
    </row>
    <row r="17" spans="1:9" ht="15.75" x14ac:dyDescent="0.25">
      <c r="A17" s="70">
        <v>41974</v>
      </c>
      <c r="C17" s="12">
        <v>1</v>
      </c>
      <c r="D17" s="13" t="s">
        <v>77</v>
      </c>
      <c r="E17" s="14" t="s">
        <v>10</v>
      </c>
      <c r="F17" s="15">
        <v>41884</v>
      </c>
      <c r="G17" s="71">
        <f>(E6-F17)/366</f>
        <v>3.3251366120218577</v>
      </c>
      <c r="H17" s="54">
        <f>ROUNDDOWN(G17,0)</f>
        <v>3</v>
      </c>
      <c r="I17" s="61">
        <f>(G17-H17)*12</f>
        <v>3.9016393442622928</v>
      </c>
    </row>
    <row r="18" spans="1:9" ht="15.75" x14ac:dyDescent="0.25">
      <c r="C18" s="12">
        <v>2</v>
      </c>
      <c r="D18" s="13" t="s">
        <v>105</v>
      </c>
      <c r="E18" s="14" t="s">
        <v>11</v>
      </c>
      <c r="F18" s="15">
        <v>42516</v>
      </c>
      <c r="G18" s="29">
        <f>(E6-F18)/366</f>
        <v>1.598360655737705</v>
      </c>
      <c r="H18" s="54">
        <f>ROUNDDOWN(G18,0)</f>
        <v>1</v>
      </c>
      <c r="I18" s="61">
        <f>(G18-H18)*12</f>
        <v>7.1803278688524603</v>
      </c>
    </row>
    <row r="19" spans="1:9" ht="15.75" hidden="1" x14ac:dyDescent="0.25">
      <c r="C19" s="12">
        <v>3</v>
      </c>
      <c r="D19" s="13" t="s">
        <v>12</v>
      </c>
      <c r="E19" s="14" t="s">
        <v>11</v>
      </c>
      <c r="F19" s="15"/>
      <c r="G19" s="29">
        <f>(E6-F19)/366</f>
        <v>117.76229508196721</v>
      </c>
      <c r="H19" s="54">
        <f>ROUNDDOWN(G19,0)</f>
        <v>117</v>
      </c>
      <c r="I19" s="61">
        <f>(G19-H19)*12</f>
        <v>9.1475409836065182</v>
      </c>
    </row>
    <row r="20" spans="1:9" ht="15.75" hidden="1" x14ac:dyDescent="0.25">
      <c r="C20" s="12">
        <v>4</v>
      </c>
      <c r="D20" s="13" t="s">
        <v>12</v>
      </c>
      <c r="E20" s="14" t="s">
        <v>11</v>
      </c>
      <c r="G20" s="14"/>
      <c r="H20" s="54"/>
      <c r="I20" s="61"/>
    </row>
    <row r="21" spans="1:9" ht="15.75" x14ac:dyDescent="0.25">
      <c r="C21" s="12">
        <v>5</v>
      </c>
      <c r="D21" s="13" t="s">
        <v>13</v>
      </c>
      <c r="E21" s="14" t="s">
        <v>14</v>
      </c>
      <c r="F21" s="15">
        <v>39673</v>
      </c>
      <c r="G21" s="29">
        <f>(E6-F21)/366</f>
        <v>9.3661202185792352</v>
      </c>
      <c r="H21" s="54">
        <f t="shared" ref="H21:H65" si="0">ROUNDDOWN(G21,0)</f>
        <v>9</v>
      </c>
      <c r="I21" s="61">
        <f t="shared" ref="I21" si="1">(G21-H21)*12</f>
        <v>4.3934426229508219</v>
      </c>
    </row>
    <row r="22" spans="1:9" ht="15.75" hidden="1" x14ac:dyDescent="0.25">
      <c r="C22" s="12">
        <v>6</v>
      </c>
      <c r="D22" s="13" t="s">
        <v>12</v>
      </c>
      <c r="E22" s="14" t="s">
        <v>15</v>
      </c>
      <c r="F22" s="28"/>
      <c r="G22" s="14">
        <f>(E6-F22)/366</f>
        <v>117.76229508196721</v>
      </c>
      <c r="H22" s="54"/>
      <c r="I22" s="61"/>
    </row>
    <row r="23" spans="1:9" ht="15.75" x14ac:dyDescent="0.25">
      <c r="C23" s="12">
        <v>7</v>
      </c>
      <c r="D23" s="14" t="s">
        <v>16</v>
      </c>
      <c r="E23" s="14" t="s">
        <v>17</v>
      </c>
      <c r="F23" s="15">
        <v>41995</v>
      </c>
      <c r="G23" s="14">
        <f>(E6-F23)/366</f>
        <v>3.0218579234972678</v>
      </c>
      <c r="H23" s="54">
        <f t="shared" si="0"/>
        <v>3</v>
      </c>
      <c r="I23" s="61">
        <f t="shared" ref="I23:I26" si="2">(G23-H23)*12</f>
        <v>0.26229508196721341</v>
      </c>
    </row>
    <row r="24" spans="1:9" ht="15.75" x14ac:dyDescent="0.25">
      <c r="C24" s="12">
        <v>8</v>
      </c>
      <c r="D24" s="14" t="s">
        <v>18</v>
      </c>
      <c r="E24" s="14" t="s">
        <v>17</v>
      </c>
      <c r="F24" s="15">
        <v>41358</v>
      </c>
      <c r="G24" s="29">
        <f>(E6-F24)/366</f>
        <v>4.7622950819672134</v>
      </c>
      <c r="H24" s="54">
        <f t="shared" si="0"/>
        <v>4</v>
      </c>
      <c r="I24" s="61">
        <f t="shared" si="2"/>
        <v>9.1475409836065609</v>
      </c>
    </row>
    <row r="25" spans="1:9" ht="15.75" x14ac:dyDescent="0.25">
      <c r="C25" s="12">
        <v>9</v>
      </c>
      <c r="D25" s="14" t="s">
        <v>19</v>
      </c>
      <c r="E25" s="14" t="s">
        <v>17</v>
      </c>
      <c r="F25" s="15">
        <v>41579</v>
      </c>
      <c r="G25" s="29">
        <f>(E6-F25)/366</f>
        <v>4.1584699453551917</v>
      </c>
      <c r="H25" s="54">
        <f t="shared" si="0"/>
        <v>4</v>
      </c>
      <c r="I25" s="61">
        <f t="shared" si="2"/>
        <v>1.9016393442622999</v>
      </c>
    </row>
    <row r="26" spans="1:9" ht="15.75" x14ac:dyDescent="0.25">
      <c r="C26" s="12">
        <v>10</v>
      </c>
      <c r="D26" s="13" t="s">
        <v>20</v>
      </c>
      <c r="E26" s="14" t="s">
        <v>21</v>
      </c>
      <c r="F26" s="15">
        <v>39387</v>
      </c>
      <c r="G26" s="29">
        <f>(E6-F26)/366</f>
        <v>10.147540983606557</v>
      </c>
      <c r="H26" s="54">
        <f t="shared" si="0"/>
        <v>10</v>
      </c>
      <c r="I26" s="61">
        <f t="shared" si="2"/>
        <v>1.7704918032786878</v>
      </c>
    </row>
    <row r="27" spans="1:9" ht="15.75" hidden="1" x14ac:dyDescent="0.25">
      <c r="C27" s="12">
        <v>11</v>
      </c>
      <c r="D27" s="13" t="s">
        <v>12</v>
      </c>
      <c r="E27" s="14" t="s">
        <v>22</v>
      </c>
      <c r="F27" s="14"/>
      <c r="G27" s="14">
        <f>(E6-F27)/366</f>
        <v>117.76229508196721</v>
      </c>
      <c r="H27" s="54"/>
      <c r="I27" s="61"/>
    </row>
    <row r="28" spans="1:9" ht="15.75" x14ac:dyDescent="0.25">
      <c r="C28" s="12">
        <v>12</v>
      </c>
      <c r="D28" s="13" t="s">
        <v>123</v>
      </c>
      <c r="E28" s="14" t="s">
        <v>118</v>
      </c>
      <c r="F28" s="15">
        <v>42891</v>
      </c>
      <c r="G28" s="29">
        <f>(E6-F28)/366</f>
        <v>0.57377049180327866</v>
      </c>
      <c r="H28" s="54">
        <f t="shared" si="0"/>
        <v>0</v>
      </c>
      <c r="I28" s="61">
        <f>(G28-H28)*12</f>
        <v>6.8852459016393439</v>
      </c>
    </row>
    <row r="29" spans="1:9" ht="15.75" x14ac:dyDescent="0.25">
      <c r="C29" s="12">
        <v>13</v>
      </c>
      <c r="D29" s="13" t="s">
        <v>138</v>
      </c>
      <c r="E29" s="17" t="s">
        <v>113</v>
      </c>
      <c r="F29" s="15">
        <v>43074</v>
      </c>
      <c r="G29" s="29">
        <f>(E6-F29)/366</f>
        <v>7.3770491803278687E-2</v>
      </c>
      <c r="H29" s="54">
        <f t="shared" si="0"/>
        <v>0</v>
      </c>
      <c r="I29" s="61">
        <f>(G29-H29)*12</f>
        <v>0.88524590163934425</v>
      </c>
    </row>
    <row r="30" spans="1:9" ht="15.75" hidden="1" x14ac:dyDescent="0.25">
      <c r="C30" s="12">
        <v>14</v>
      </c>
      <c r="D30" s="13" t="s">
        <v>12</v>
      </c>
      <c r="E30" s="17" t="s">
        <v>113</v>
      </c>
      <c r="F30" s="14"/>
      <c r="G30" s="14">
        <f>(E6-F30)/366</f>
        <v>117.76229508196721</v>
      </c>
      <c r="H30" s="54"/>
      <c r="I30" s="14"/>
    </row>
    <row r="31" spans="1:9" ht="15.75" x14ac:dyDescent="0.25">
      <c r="C31" s="12">
        <v>15</v>
      </c>
      <c r="D31" s="13" t="s">
        <v>134</v>
      </c>
      <c r="E31" s="14" t="s">
        <v>23</v>
      </c>
      <c r="F31" s="15">
        <v>43047</v>
      </c>
      <c r="G31" s="16">
        <f>(E6-F31)/366</f>
        <v>0.14754098360655737</v>
      </c>
      <c r="H31" s="54">
        <f t="shared" si="0"/>
        <v>0</v>
      </c>
      <c r="I31" s="61">
        <f>(G31-H31)*12</f>
        <v>1.7704918032786885</v>
      </c>
    </row>
    <row r="32" spans="1:9" ht="16.5" customHeight="1" x14ac:dyDescent="0.25">
      <c r="C32" s="12">
        <v>16</v>
      </c>
      <c r="D32" s="14" t="s">
        <v>91</v>
      </c>
      <c r="E32" s="14" t="s">
        <v>24</v>
      </c>
      <c r="F32" s="15">
        <v>41962</v>
      </c>
      <c r="G32" s="29">
        <f>(E6-F32)/366</f>
        <v>3.1120218579234971</v>
      </c>
      <c r="H32" s="54">
        <f t="shared" si="0"/>
        <v>3</v>
      </c>
      <c r="I32" s="61">
        <f>(G32-H32)*12</f>
        <v>1.3442622950819647</v>
      </c>
    </row>
    <row r="33" spans="3:9" ht="47.25" hidden="1" x14ac:dyDescent="0.25">
      <c r="C33" s="12">
        <v>17</v>
      </c>
      <c r="D33" s="14" t="s">
        <v>12</v>
      </c>
      <c r="E33" s="17" t="s">
        <v>117</v>
      </c>
      <c r="F33" s="15"/>
      <c r="G33" s="29">
        <f>(E6-F33)/366</f>
        <v>117.76229508196721</v>
      </c>
      <c r="H33" s="54"/>
      <c r="I33" s="61"/>
    </row>
    <row r="34" spans="3:9" ht="15.75" x14ac:dyDescent="0.25">
      <c r="C34" s="12">
        <v>18</v>
      </c>
      <c r="D34" s="13" t="s">
        <v>25</v>
      </c>
      <c r="E34" s="14" t="s">
        <v>26</v>
      </c>
      <c r="F34" s="15">
        <v>39104</v>
      </c>
      <c r="G34" s="29">
        <f>(E6-F34)/366</f>
        <v>10.920765027322405</v>
      </c>
      <c r="H34" s="54">
        <f t="shared" si="0"/>
        <v>10</v>
      </c>
      <c r="I34" s="61">
        <f>(G34-H34)*12</f>
        <v>11.049180327868861</v>
      </c>
    </row>
    <row r="35" spans="3:9" ht="15.75" hidden="1" x14ac:dyDescent="0.25">
      <c r="C35" s="12">
        <v>19</v>
      </c>
      <c r="D35" s="13" t="s">
        <v>12</v>
      </c>
      <c r="E35" s="14" t="s">
        <v>27</v>
      </c>
      <c r="F35" s="14"/>
      <c r="G35" s="14">
        <f>(E6-F35)/366</f>
        <v>117.76229508196721</v>
      </c>
      <c r="H35" s="54"/>
      <c r="I35" s="14"/>
    </row>
    <row r="36" spans="3:9" ht="15.75" x14ac:dyDescent="0.25">
      <c r="C36" s="12">
        <v>20</v>
      </c>
      <c r="D36" s="13" t="s">
        <v>96</v>
      </c>
      <c r="E36" s="14" t="s">
        <v>28</v>
      </c>
      <c r="F36" s="15">
        <v>42404</v>
      </c>
      <c r="G36" s="29">
        <f>(E6-F36)/366</f>
        <v>1.9043715846994536</v>
      </c>
      <c r="H36" s="54">
        <f>ROUNDDOWN(G36,0)</f>
        <v>1</v>
      </c>
      <c r="I36" s="61">
        <f>(G36-H36)*12</f>
        <v>10.852459016393443</v>
      </c>
    </row>
    <row r="37" spans="3:9" ht="15.75" hidden="1" x14ac:dyDescent="0.25">
      <c r="C37" s="12">
        <v>21</v>
      </c>
      <c r="D37" s="13" t="s">
        <v>12</v>
      </c>
      <c r="E37" s="14" t="s">
        <v>28</v>
      </c>
      <c r="F37" s="14"/>
      <c r="G37" s="14">
        <f>(E6-F37)/366</f>
        <v>117.76229508196721</v>
      </c>
      <c r="H37" s="54"/>
      <c r="I37" s="14"/>
    </row>
    <row r="38" spans="3:9" ht="15.75" hidden="1" x14ac:dyDescent="0.25">
      <c r="C38" s="12">
        <v>22</v>
      </c>
      <c r="D38" s="13" t="s">
        <v>12</v>
      </c>
      <c r="E38" s="14" t="s">
        <v>29</v>
      </c>
      <c r="F38" s="15"/>
      <c r="G38" s="29">
        <f>(E6-F38)/366</f>
        <v>117.76229508196721</v>
      </c>
      <c r="H38" s="54"/>
      <c r="I38" s="61"/>
    </row>
    <row r="39" spans="3:9" ht="15.75" x14ac:dyDescent="0.25">
      <c r="C39" s="12">
        <v>23</v>
      </c>
      <c r="D39" s="13" t="s">
        <v>30</v>
      </c>
      <c r="E39" s="14" t="s">
        <v>29</v>
      </c>
      <c r="F39" s="15">
        <v>39189</v>
      </c>
      <c r="G39" s="29">
        <f>(E6-F39)/366</f>
        <v>10.688524590163935</v>
      </c>
      <c r="H39" s="54">
        <f t="shared" si="0"/>
        <v>10</v>
      </c>
      <c r="I39" s="61">
        <f t="shared" ref="I39:I65" si="3">(G39-H39)*12</f>
        <v>8.262295081967217</v>
      </c>
    </row>
    <row r="40" spans="3:9" ht="15.75" x14ac:dyDescent="0.25">
      <c r="C40" s="12">
        <v>24</v>
      </c>
      <c r="D40" s="14" t="s">
        <v>31</v>
      </c>
      <c r="E40" s="14" t="s">
        <v>32</v>
      </c>
      <c r="F40" s="15">
        <v>39111</v>
      </c>
      <c r="G40" s="29">
        <f>(E6-F40)/366</f>
        <v>10.901639344262295</v>
      </c>
      <c r="H40" s="54">
        <f t="shared" si="0"/>
        <v>10</v>
      </c>
      <c r="I40" s="61">
        <f t="shared" si="3"/>
        <v>10.819672131147534</v>
      </c>
    </row>
    <row r="41" spans="3:9" ht="47.25" customHeight="1" x14ac:dyDescent="0.25">
      <c r="C41" s="12">
        <v>25</v>
      </c>
      <c r="D41" s="14" t="s">
        <v>33</v>
      </c>
      <c r="E41" s="17" t="s">
        <v>114</v>
      </c>
      <c r="F41" s="15">
        <v>39252</v>
      </c>
      <c r="G41" s="29">
        <f>(E6-F41)/366</f>
        <v>10.516393442622951</v>
      </c>
      <c r="H41" s="54">
        <f t="shared" si="0"/>
        <v>10</v>
      </c>
      <c r="I41" s="61">
        <f t="shared" si="3"/>
        <v>6.1967213114754074</v>
      </c>
    </row>
    <row r="42" spans="3:9" ht="49.5" hidden="1" customHeight="1" x14ac:dyDescent="0.25">
      <c r="C42" s="12">
        <v>26</v>
      </c>
      <c r="D42" s="14" t="s">
        <v>12</v>
      </c>
      <c r="E42" s="17" t="s">
        <v>114</v>
      </c>
      <c r="F42" s="15"/>
      <c r="G42" s="29">
        <f>(E6-F42)/366</f>
        <v>117.76229508196721</v>
      </c>
      <c r="H42" s="54"/>
      <c r="I42" s="61"/>
    </row>
    <row r="43" spans="3:9" ht="15.75" x14ac:dyDescent="0.25">
      <c r="C43" s="12">
        <v>27</v>
      </c>
      <c r="D43" s="14" t="s">
        <v>34</v>
      </c>
      <c r="E43" s="14" t="s">
        <v>35</v>
      </c>
      <c r="F43" s="15">
        <v>39370</v>
      </c>
      <c r="G43" s="29">
        <f>(E6-F43)/366</f>
        <v>10.193989071038251</v>
      </c>
      <c r="H43" s="54">
        <f t="shared" si="0"/>
        <v>10</v>
      </c>
      <c r="I43" s="61">
        <f t="shared" si="3"/>
        <v>2.3278688524590123</v>
      </c>
    </row>
    <row r="44" spans="3:9" ht="15.75" hidden="1" x14ac:dyDescent="0.25">
      <c r="C44" s="12">
        <v>28</v>
      </c>
      <c r="D44" s="20" t="s">
        <v>12</v>
      </c>
      <c r="E44" s="14" t="s">
        <v>35</v>
      </c>
      <c r="F44" s="15"/>
      <c r="G44" s="29">
        <f>(E6-F44)/366</f>
        <v>117.76229508196721</v>
      </c>
      <c r="H44" s="54"/>
      <c r="I44" s="61"/>
    </row>
    <row r="45" spans="3:9" ht="15.75" x14ac:dyDescent="0.25">
      <c r="C45" s="12">
        <v>29</v>
      </c>
      <c r="D45" s="13" t="s">
        <v>36</v>
      </c>
      <c r="E45" s="14" t="s">
        <v>116</v>
      </c>
      <c r="F45" s="15">
        <v>41911</v>
      </c>
      <c r="G45" s="29">
        <f>(E6-F45)/366</f>
        <v>3.2513661202185791</v>
      </c>
      <c r="H45" s="54">
        <f t="shared" si="0"/>
        <v>3</v>
      </c>
      <c r="I45" s="61">
        <f t="shared" si="3"/>
        <v>3.0163934426229488</v>
      </c>
    </row>
    <row r="46" spans="3:9" ht="15.75" hidden="1" x14ac:dyDescent="0.25">
      <c r="C46" s="12">
        <v>30</v>
      </c>
      <c r="D46" s="13" t="s">
        <v>12</v>
      </c>
      <c r="E46" s="14" t="s">
        <v>116</v>
      </c>
      <c r="F46" s="15"/>
      <c r="G46" s="29">
        <f>(E6-F46)/366</f>
        <v>117.76229508196721</v>
      </c>
      <c r="H46" s="54"/>
      <c r="I46" s="61"/>
    </row>
    <row r="47" spans="3:9" ht="15.75" x14ac:dyDescent="0.25">
      <c r="C47" s="12">
        <v>31</v>
      </c>
      <c r="D47" s="13" t="s">
        <v>95</v>
      </c>
      <c r="E47" s="14" t="s">
        <v>37</v>
      </c>
      <c r="F47" s="15">
        <v>40154</v>
      </c>
      <c r="G47" s="29">
        <f>(E6-F47)/366</f>
        <v>8.0519125683060118</v>
      </c>
      <c r="H47" s="54">
        <f t="shared" si="0"/>
        <v>8</v>
      </c>
      <c r="I47" s="61">
        <f t="shared" si="3"/>
        <v>0.62295081967214117</v>
      </c>
    </row>
    <row r="48" spans="3:9" ht="15.75" hidden="1" x14ac:dyDescent="0.25">
      <c r="C48" s="12">
        <v>32</v>
      </c>
      <c r="D48" s="13" t="s">
        <v>12</v>
      </c>
      <c r="E48" s="14" t="s">
        <v>37</v>
      </c>
      <c r="F48" s="14"/>
      <c r="G48" s="14">
        <f>(E6-F48)/366</f>
        <v>117.76229508196721</v>
      </c>
      <c r="H48" s="54"/>
      <c r="I48" s="14"/>
    </row>
    <row r="49" spans="3:9" ht="15.75" x14ac:dyDescent="0.25">
      <c r="C49" s="12">
        <v>33</v>
      </c>
      <c r="D49" s="13" t="s">
        <v>95</v>
      </c>
      <c r="E49" s="14" t="s">
        <v>38</v>
      </c>
      <c r="F49" s="15">
        <v>40154</v>
      </c>
      <c r="G49" s="29">
        <f>(E6-F49)/366</f>
        <v>8.0519125683060118</v>
      </c>
      <c r="H49" s="54">
        <f t="shared" si="0"/>
        <v>8</v>
      </c>
      <c r="I49" s="61">
        <f t="shared" si="3"/>
        <v>0.62295081967214117</v>
      </c>
    </row>
    <row r="50" spans="3:9" ht="28.5" customHeight="1" x14ac:dyDescent="0.25">
      <c r="C50" s="12">
        <v>34</v>
      </c>
      <c r="D50" s="13" t="s">
        <v>119</v>
      </c>
      <c r="E50" s="17" t="s">
        <v>39</v>
      </c>
      <c r="F50" s="18">
        <v>42797</v>
      </c>
      <c r="G50" s="29">
        <f>(E6-F50)/366</f>
        <v>0.8306010928961749</v>
      </c>
      <c r="H50" s="54">
        <f t="shared" si="0"/>
        <v>0</v>
      </c>
      <c r="I50" s="61">
        <f t="shared" si="3"/>
        <v>9.9672131147540988</v>
      </c>
    </row>
    <row r="51" spans="3:9" ht="31.5" x14ac:dyDescent="0.25">
      <c r="C51" s="12">
        <v>35</v>
      </c>
      <c r="D51" s="14" t="s">
        <v>124</v>
      </c>
      <c r="E51" s="17" t="s">
        <v>39</v>
      </c>
      <c r="F51" s="18">
        <v>43003</v>
      </c>
      <c r="G51" s="29">
        <f>(E6-F51)/366</f>
        <v>0.26775956284153007</v>
      </c>
      <c r="H51" s="54">
        <f t="shared" si="0"/>
        <v>0</v>
      </c>
      <c r="I51" s="61">
        <f t="shared" si="3"/>
        <v>3.2131147540983607</v>
      </c>
    </row>
    <row r="52" spans="3:9" ht="33" customHeight="1" x14ac:dyDescent="0.25">
      <c r="C52" s="12">
        <v>36</v>
      </c>
      <c r="D52" s="14" t="s">
        <v>93</v>
      </c>
      <c r="E52" s="17" t="s">
        <v>39</v>
      </c>
      <c r="F52" s="19">
        <v>42461</v>
      </c>
      <c r="G52" s="68">
        <f>(E6-F52)/366</f>
        <v>1.7486338797814207</v>
      </c>
      <c r="H52" s="54">
        <f t="shared" si="0"/>
        <v>1</v>
      </c>
      <c r="I52" s="61">
        <f t="shared" si="3"/>
        <v>8.9836065573770476</v>
      </c>
    </row>
    <row r="53" spans="3:9" ht="18.75" customHeight="1" x14ac:dyDescent="0.25">
      <c r="C53" s="12">
        <v>37</v>
      </c>
      <c r="D53" s="14" t="s">
        <v>40</v>
      </c>
      <c r="E53" s="14" t="s">
        <v>41</v>
      </c>
      <c r="F53" s="15">
        <v>41945</v>
      </c>
      <c r="G53" s="29">
        <f>(E6-F53)/366</f>
        <v>3.1584699453551912</v>
      </c>
      <c r="H53" s="54">
        <f t="shared" si="0"/>
        <v>3</v>
      </c>
      <c r="I53" s="61">
        <f t="shared" si="3"/>
        <v>1.9016393442622945</v>
      </c>
    </row>
    <row r="54" spans="3:9" ht="15.75" x14ac:dyDescent="0.25">
      <c r="C54" s="12">
        <v>38</v>
      </c>
      <c r="D54" s="14" t="s">
        <v>42</v>
      </c>
      <c r="E54" s="14" t="s">
        <v>41</v>
      </c>
      <c r="F54" s="15">
        <v>40647</v>
      </c>
      <c r="G54" s="29">
        <f>(E6-F54)/366</f>
        <v>6.7049180327868854</v>
      </c>
      <c r="H54" s="54">
        <f t="shared" si="0"/>
        <v>6</v>
      </c>
      <c r="I54" s="61">
        <f t="shared" si="3"/>
        <v>8.4590163934426243</v>
      </c>
    </row>
    <row r="55" spans="3:9" ht="15.75" x14ac:dyDescent="0.25">
      <c r="C55" s="12">
        <v>39</v>
      </c>
      <c r="D55" s="14" t="s">
        <v>87</v>
      </c>
      <c r="E55" s="14" t="s">
        <v>41</v>
      </c>
      <c r="F55" s="15">
        <v>42163</v>
      </c>
      <c r="G55" s="29">
        <f>(E6-F55)/366</f>
        <v>2.5628415300546448</v>
      </c>
      <c r="H55" s="54">
        <f t="shared" si="0"/>
        <v>2</v>
      </c>
      <c r="I55" s="61">
        <f t="shared" si="3"/>
        <v>6.7540983606557372</v>
      </c>
    </row>
    <row r="56" spans="3:9" ht="15.75" x14ac:dyDescent="0.25">
      <c r="C56" s="12">
        <v>40</v>
      </c>
      <c r="D56" s="14" t="s">
        <v>43</v>
      </c>
      <c r="E56" s="14" t="s">
        <v>41</v>
      </c>
      <c r="F56" s="15">
        <v>41411</v>
      </c>
      <c r="G56" s="29">
        <f>(E6-F56)/366</f>
        <v>4.6174863387978142</v>
      </c>
      <c r="H56" s="54">
        <f t="shared" si="0"/>
        <v>4</v>
      </c>
      <c r="I56" s="61">
        <f t="shared" si="3"/>
        <v>7.4098360655737707</v>
      </c>
    </row>
    <row r="57" spans="3:9" ht="16.5" customHeight="1" x14ac:dyDescent="0.25">
      <c r="C57" s="12">
        <v>41</v>
      </c>
      <c r="D57" s="14" t="s">
        <v>44</v>
      </c>
      <c r="E57" s="14" t="s">
        <v>41</v>
      </c>
      <c r="F57" s="15">
        <v>39106</v>
      </c>
      <c r="G57" s="29">
        <f>(E6-F57)/366</f>
        <v>10.915300546448087</v>
      </c>
      <c r="H57" s="54">
        <f t="shared" si="0"/>
        <v>10</v>
      </c>
      <c r="I57" s="61">
        <f t="shared" si="3"/>
        <v>10.983606557377044</v>
      </c>
    </row>
    <row r="58" spans="3:9" ht="15.75" x14ac:dyDescent="0.25">
      <c r="C58" s="12">
        <v>42</v>
      </c>
      <c r="D58" s="14" t="s">
        <v>92</v>
      </c>
      <c r="E58" s="14" t="s">
        <v>41</v>
      </c>
      <c r="F58" s="15">
        <v>42018</v>
      </c>
      <c r="G58" s="29">
        <f>(E6-F58)/366</f>
        <v>2.959016393442623</v>
      </c>
      <c r="H58" s="54">
        <f t="shared" si="0"/>
        <v>2</v>
      </c>
      <c r="I58" s="61">
        <f t="shared" si="3"/>
        <v>11.508196721311476</v>
      </c>
    </row>
    <row r="59" spans="3:9" ht="15.75" x14ac:dyDescent="0.25">
      <c r="C59" s="12">
        <v>43</v>
      </c>
      <c r="D59" s="14" t="s">
        <v>45</v>
      </c>
      <c r="E59" s="14" t="s">
        <v>41</v>
      </c>
      <c r="F59" s="15">
        <v>39873</v>
      </c>
      <c r="G59" s="29">
        <f>(E6-F59)/366</f>
        <v>8.8196721311475414</v>
      </c>
      <c r="H59" s="54">
        <f t="shared" si="0"/>
        <v>8</v>
      </c>
      <c r="I59" s="61">
        <f t="shared" si="3"/>
        <v>9.8360655737704974</v>
      </c>
    </row>
    <row r="60" spans="3:9" ht="15.75" x14ac:dyDescent="0.25">
      <c r="C60" s="12">
        <v>44</v>
      </c>
      <c r="D60" s="13" t="s">
        <v>110</v>
      </c>
      <c r="E60" s="14" t="s">
        <v>41</v>
      </c>
      <c r="F60" s="15">
        <v>42795</v>
      </c>
      <c r="G60" s="29">
        <f>(E6-F60)/366</f>
        <v>0.83606557377049184</v>
      </c>
      <c r="H60" s="54">
        <f t="shared" si="0"/>
        <v>0</v>
      </c>
      <c r="I60" s="61">
        <f t="shared" si="3"/>
        <v>10.032786885245901</v>
      </c>
    </row>
    <row r="61" spans="3:9" ht="15.75" hidden="1" x14ac:dyDescent="0.25">
      <c r="C61" s="12">
        <v>45</v>
      </c>
      <c r="D61" s="13" t="s">
        <v>12</v>
      </c>
      <c r="E61" s="14" t="s">
        <v>46</v>
      </c>
      <c r="F61" s="15"/>
      <c r="G61" s="29">
        <f>(E6-F61)/366</f>
        <v>117.76229508196721</v>
      </c>
      <c r="H61" s="54">
        <f t="shared" si="0"/>
        <v>117</v>
      </c>
      <c r="I61" s="61">
        <f t="shared" si="3"/>
        <v>9.1475409836065182</v>
      </c>
    </row>
    <row r="62" spans="3:9" ht="15.75" x14ac:dyDescent="0.25">
      <c r="C62" s="12">
        <v>46</v>
      </c>
      <c r="D62" s="13" t="s">
        <v>47</v>
      </c>
      <c r="E62" s="14" t="s">
        <v>48</v>
      </c>
      <c r="F62" s="18">
        <v>38467</v>
      </c>
      <c r="G62" s="29">
        <f>(E6-F62)/366</f>
        <v>12.66120218579235</v>
      </c>
      <c r="H62" s="54">
        <f t="shared" si="0"/>
        <v>12</v>
      </c>
      <c r="I62" s="61">
        <f t="shared" si="3"/>
        <v>7.9344262295081975</v>
      </c>
    </row>
    <row r="63" spans="3:9" ht="15.75" x14ac:dyDescent="0.25">
      <c r="C63" s="12">
        <v>47</v>
      </c>
      <c r="D63" s="13" t="s">
        <v>36</v>
      </c>
      <c r="E63" s="14" t="s">
        <v>48</v>
      </c>
      <c r="F63" s="15">
        <v>41911</v>
      </c>
      <c r="G63" s="29">
        <f>(E6-F63)/366</f>
        <v>3.2513661202185791</v>
      </c>
      <c r="H63" s="54">
        <f t="shared" si="0"/>
        <v>3</v>
      </c>
      <c r="I63" s="61">
        <f t="shared" si="3"/>
        <v>3.0163934426229488</v>
      </c>
    </row>
    <row r="64" spans="3:9" ht="15.75" hidden="1" x14ac:dyDescent="0.25">
      <c r="C64" s="12">
        <v>48</v>
      </c>
      <c r="D64" s="13" t="s">
        <v>12</v>
      </c>
      <c r="E64" s="14" t="s">
        <v>48</v>
      </c>
      <c r="F64" s="63"/>
      <c r="G64" s="62">
        <f>(E6-F64)/366</f>
        <v>117.76229508196721</v>
      </c>
      <c r="H64" s="54">
        <f t="shared" si="0"/>
        <v>117</v>
      </c>
      <c r="I64" s="61">
        <f t="shared" si="3"/>
        <v>9.1475409836065182</v>
      </c>
    </row>
    <row r="65" spans="1:9" ht="15.75" x14ac:dyDescent="0.25">
      <c r="C65" s="12">
        <v>49</v>
      </c>
      <c r="D65" s="14" t="s">
        <v>135</v>
      </c>
      <c r="E65" s="14" t="s">
        <v>49</v>
      </c>
      <c r="F65" s="15">
        <v>43047</v>
      </c>
      <c r="G65" s="67">
        <f>(E6-F65)/366</f>
        <v>0.14754098360655737</v>
      </c>
      <c r="H65" s="54">
        <f t="shared" si="0"/>
        <v>0</v>
      </c>
      <c r="I65" s="61">
        <f t="shared" si="3"/>
        <v>1.7704918032786885</v>
      </c>
    </row>
    <row r="66" spans="1:9" s="43" customFormat="1" ht="15.75" x14ac:dyDescent="0.25">
      <c r="A66" s="42"/>
      <c r="B66" s="28"/>
      <c r="C66" s="21"/>
      <c r="D66" s="22"/>
      <c r="E66" s="23" t="s">
        <v>50</v>
      </c>
      <c r="F66" s="23"/>
      <c r="G66" s="23"/>
      <c r="H66" s="55"/>
      <c r="I66" s="23"/>
    </row>
    <row r="67" spans="1:9" ht="15.75" x14ac:dyDescent="0.25">
      <c r="C67" s="25" t="s">
        <v>51</v>
      </c>
      <c r="D67" s="26"/>
      <c r="E67" s="27"/>
      <c r="F67" s="27"/>
      <c r="G67" s="27"/>
      <c r="H67" s="56"/>
      <c r="I67" s="27"/>
    </row>
    <row r="68" spans="1:9" ht="15.75" x14ac:dyDescent="0.25">
      <c r="C68" s="12">
        <v>1</v>
      </c>
      <c r="D68" s="14" t="s">
        <v>63</v>
      </c>
      <c r="E68" s="17" t="s">
        <v>52</v>
      </c>
      <c r="F68" s="18">
        <v>38664</v>
      </c>
      <c r="G68" s="29">
        <f>(E6-F68)/366</f>
        <v>12.122950819672131</v>
      </c>
      <c r="H68" s="54">
        <f>ROUNDDOWN(G68,0)</f>
        <v>12</v>
      </c>
      <c r="I68" s="61">
        <f>(G68-H68)*12</f>
        <v>1.4754098360655661</v>
      </c>
    </row>
    <row r="69" spans="1:9" ht="15.75" x14ac:dyDescent="0.25">
      <c r="C69" s="12">
        <v>2</v>
      </c>
      <c r="D69" s="14" t="s">
        <v>53</v>
      </c>
      <c r="E69" s="17" t="s">
        <v>54</v>
      </c>
      <c r="F69" s="18">
        <v>39091</v>
      </c>
      <c r="G69" s="29">
        <f>(E6-F69)/366</f>
        <v>10.956284153005464</v>
      </c>
      <c r="H69" s="54">
        <f>ROUNDDOWN(G69,0)</f>
        <v>10</v>
      </c>
      <c r="I69" s="61">
        <f>(G69-H69)*12</f>
        <v>11.475409836065573</v>
      </c>
    </row>
    <row r="70" spans="1:9" ht="34.5" hidden="1" customHeight="1" x14ac:dyDescent="0.25">
      <c r="C70" s="12">
        <v>3</v>
      </c>
      <c r="D70" s="14" t="s">
        <v>12</v>
      </c>
      <c r="E70" s="17" t="s">
        <v>55</v>
      </c>
      <c r="F70" s="18"/>
      <c r="G70" s="66">
        <f>(E6-F70)/366</f>
        <v>117.76229508196721</v>
      </c>
      <c r="H70" s="54"/>
      <c r="I70" s="61"/>
    </row>
    <row r="71" spans="1:9" ht="31.5" x14ac:dyDescent="0.25">
      <c r="C71" s="12">
        <v>4</v>
      </c>
      <c r="D71" s="13" t="s">
        <v>126</v>
      </c>
      <c r="E71" s="17" t="s">
        <v>56</v>
      </c>
      <c r="F71" s="18">
        <v>42962</v>
      </c>
      <c r="G71" s="29">
        <f>(E6-F71)/366</f>
        <v>0.3797814207650273</v>
      </c>
      <c r="H71" s="54">
        <f t="shared" ref="H71:H76" si="4">ROUNDDOWN(G71,0)</f>
        <v>0</v>
      </c>
      <c r="I71" s="61">
        <f t="shared" ref="I71:I76" si="5">(G71-H71)*12</f>
        <v>4.557377049180328</v>
      </c>
    </row>
    <row r="72" spans="1:9" ht="31.5" hidden="1" x14ac:dyDescent="0.25">
      <c r="C72" s="12">
        <v>5</v>
      </c>
      <c r="D72" s="14" t="s">
        <v>12</v>
      </c>
      <c r="E72" s="17" t="s">
        <v>56</v>
      </c>
      <c r="F72" s="18"/>
      <c r="G72" s="29">
        <f>(E6-F72)/366</f>
        <v>117.76229508196721</v>
      </c>
      <c r="H72" s="54">
        <f t="shared" si="4"/>
        <v>117</v>
      </c>
      <c r="I72" s="61">
        <f t="shared" si="5"/>
        <v>9.1475409836065182</v>
      </c>
    </row>
    <row r="73" spans="1:9" ht="31.5" x14ac:dyDescent="0.25">
      <c r="C73" s="12">
        <v>6</v>
      </c>
      <c r="D73" s="14" t="s">
        <v>57</v>
      </c>
      <c r="E73" s="17" t="s">
        <v>56</v>
      </c>
      <c r="F73" s="18">
        <v>40575</v>
      </c>
      <c r="G73" s="29">
        <f>(E6-F73)/366</f>
        <v>6.9016393442622954</v>
      </c>
      <c r="H73" s="54">
        <f t="shared" si="4"/>
        <v>6</v>
      </c>
      <c r="I73" s="61">
        <f t="shared" si="5"/>
        <v>10.819672131147545</v>
      </c>
    </row>
    <row r="74" spans="1:9" ht="31.5" x14ac:dyDescent="0.25">
      <c r="C74" s="12">
        <v>7</v>
      </c>
      <c r="D74" s="14" t="s">
        <v>58</v>
      </c>
      <c r="E74" s="17" t="s">
        <v>56</v>
      </c>
      <c r="F74" s="18">
        <v>40819</v>
      </c>
      <c r="G74" s="29">
        <f>(E6-F74)/366</f>
        <v>6.2349726775956285</v>
      </c>
      <c r="H74" s="54">
        <f t="shared" si="4"/>
        <v>6</v>
      </c>
      <c r="I74" s="61">
        <f t="shared" si="5"/>
        <v>2.8196721311475414</v>
      </c>
    </row>
    <row r="75" spans="1:9" ht="31.5" x14ac:dyDescent="0.25">
      <c r="C75" s="12">
        <v>8</v>
      </c>
      <c r="D75" s="14" t="s">
        <v>136</v>
      </c>
      <c r="E75" s="17" t="s">
        <v>56</v>
      </c>
      <c r="F75" s="18">
        <v>43062</v>
      </c>
      <c r="G75" s="29">
        <f>(E6-F75)/366</f>
        <v>0.10655737704918032</v>
      </c>
      <c r="H75" s="54">
        <f t="shared" si="4"/>
        <v>0</v>
      </c>
      <c r="I75" s="61">
        <f t="shared" si="5"/>
        <v>1.2786885245901638</v>
      </c>
    </row>
    <row r="76" spans="1:9" ht="31.5" hidden="1" x14ac:dyDescent="0.25">
      <c r="C76" s="12">
        <v>9</v>
      </c>
      <c r="D76" s="13" t="s">
        <v>12</v>
      </c>
      <c r="E76" s="17" t="s">
        <v>56</v>
      </c>
      <c r="F76" s="18"/>
      <c r="G76" s="29">
        <f>(E6-F76)/366</f>
        <v>117.76229508196721</v>
      </c>
      <c r="H76" s="54">
        <f t="shared" si="4"/>
        <v>117</v>
      </c>
      <c r="I76" s="61">
        <f t="shared" si="5"/>
        <v>9.1475409836065182</v>
      </c>
    </row>
    <row r="77" spans="1:9" ht="31.5" hidden="1" x14ac:dyDescent="0.25">
      <c r="C77" s="12">
        <v>10</v>
      </c>
      <c r="D77" s="13" t="s">
        <v>12</v>
      </c>
      <c r="E77" s="17" t="s">
        <v>56</v>
      </c>
      <c r="F77" s="17"/>
      <c r="G77" s="17">
        <f>(E6-F77)/366</f>
        <v>117.76229508196721</v>
      </c>
      <c r="H77" s="57"/>
      <c r="I77" s="17"/>
    </row>
    <row r="78" spans="1:9" ht="15.75" x14ac:dyDescent="0.25">
      <c r="C78" s="12">
        <v>11</v>
      </c>
      <c r="D78" s="14" t="s">
        <v>111</v>
      </c>
      <c r="E78" s="14" t="s">
        <v>60</v>
      </c>
      <c r="F78" s="15">
        <v>42787</v>
      </c>
      <c r="G78" s="29">
        <f>(E6-F78)/366</f>
        <v>0.85792349726775952</v>
      </c>
      <c r="H78" s="54">
        <f t="shared" ref="H78:H82" si="6">ROUNDDOWN(G78,0)</f>
        <v>0</v>
      </c>
      <c r="I78" s="61">
        <f t="shared" ref="I78:I82" si="7">(G78-H78)*12</f>
        <v>10.295081967213115</v>
      </c>
    </row>
    <row r="79" spans="1:9" ht="15.75" x14ac:dyDescent="0.25">
      <c r="C79" s="12">
        <v>12</v>
      </c>
      <c r="D79" s="14" t="s">
        <v>102</v>
      </c>
      <c r="E79" s="14" t="s">
        <v>60</v>
      </c>
      <c r="F79" s="15">
        <v>42625</v>
      </c>
      <c r="G79" s="29">
        <f>(E6-F79)/366</f>
        <v>1.3005464480874316</v>
      </c>
      <c r="H79" s="54">
        <f t="shared" si="6"/>
        <v>1</v>
      </c>
      <c r="I79" s="61">
        <f t="shared" si="7"/>
        <v>3.606557377049179</v>
      </c>
    </row>
    <row r="80" spans="1:9" ht="15.75" x14ac:dyDescent="0.25">
      <c r="C80" s="12">
        <v>13</v>
      </c>
      <c r="D80" s="14" t="s">
        <v>61</v>
      </c>
      <c r="E80" s="14" t="s">
        <v>60</v>
      </c>
      <c r="F80" s="15">
        <v>37266</v>
      </c>
      <c r="G80" s="29">
        <f>(E6-F80)/366</f>
        <v>15.942622950819672</v>
      </c>
      <c r="H80" s="54">
        <f t="shared" si="6"/>
        <v>15</v>
      </c>
      <c r="I80" s="61">
        <f t="shared" si="7"/>
        <v>11.311475409836063</v>
      </c>
    </row>
    <row r="81" spans="3:9" ht="15.75" x14ac:dyDescent="0.25">
      <c r="C81" s="12">
        <v>14</v>
      </c>
      <c r="D81" s="14" t="s">
        <v>62</v>
      </c>
      <c r="E81" s="14" t="s">
        <v>60</v>
      </c>
      <c r="F81" s="15">
        <v>38705</v>
      </c>
      <c r="G81" s="29">
        <f>(E6-F81)/366</f>
        <v>12.010928961748634</v>
      </c>
      <c r="H81" s="54">
        <f t="shared" si="6"/>
        <v>12</v>
      </c>
      <c r="I81" s="61">
        <f t="shared" si="7"/>
        <v>0.13114754098361203</v>
      </c>
    </row>
    <row r="82" spans="3:9" ht="15.75" hidden="1" x14ac:dyDescent="0.25">
      <c r="C82" s="12">
        <v>15</v>
      </c>
      <c r="D82" s="14" t="s">
        <v>12</v>
      </c>
      <c r="E82" s="14" t="s">
        <v>60</v>
      </c>
      <c r="F82" s="15"/>
      <c r="G82" s="29">
        <f>(E6-F82)/366</f>
        <v>117.76229508196721</v>
      </c>
      <c r="H82" s="54">
        <f t="shared" si="6"/>
        <v>117</v>
      </c>
      <c r="I82" s="61">
        <f t="shared" si="7"/>
        <v>9.1475409836065182</v>
      </c>
    </row>
    <row r="83" spans="3:9" ht="15.75" hidden="1" x14ac:dyDescent="0.25">
      <c r="C83" s="12">
        <v>16</v>
      </c>
      <c r="D83" s="14" t="s">
        <v>12</v>
      </c>
      <c r="E83" s="14" t="s">
        <v>60</v>
      </c>
      <c r="F83" s="15"/>
      <c r="G83" s="29">
        <f>(E6-F83)/366</f>
        <v>117.76229508196721</v>
      </c>
      <c r="H83" s="54"/>
      <c r="I83" s="61"/>
    </row>
    <row r="84" spans="3:9" ht="15.75" x14ac:dyDescent="0.25">
      <c r="C84" s="12">
        <v>17</v>
      </c>
      <c r="D84" s="14" t="s">
        <v>64</v>
      </c>
      <c r="E84" s="14" t="s">
        <v>60</v>
      </c>
      <c r="F84" s="15">
        <v>38912</v>
      </c>
      <c r="G84" s="29">
        <f>(E6-F84)/366</f>
        <v>11.44535519125683</v>
      </c>
      <c r="H84" s="54">
        <f t="shared" ref="H84:H89" si="8">ROUNDDOWN(G84,0)</f>
        <v>11</v>
      </c>
      <c r="I84" s="61">
        <f t="shared" ref="I84:I89" si="9">(G84-H84)*12</f>
        <v>5.3442622950819612</v>
      </c>
    </row>
    <row r="85" spans="3:9" ht="15.75" x14ac:dyDescent="0.25">
      <c r="C85" s="12">
        <v>18</v>
      </c>
      <c r="D85" s="14" t="s">
        <v>65</v>
      </c>
      <c r="E85" s="14" t="s">
        <v>60</v>
      </c>
      <c r="F85" s="15">
        <v>38947</v>
      </c>
      <c r="G85" s="29">
        <f>(E6-F85)/366</f>
        <v>11.349726775956285</v>
      </c>
      <c r="H85" s="54">
        <f t="shared" si="8"/>
        <v>11</v>
      </c>
      <c r="I85" s="61">
        <f t="shared" si="9"/>
        <v>4.1967213114754145</v>
      </c>
    </row>
    <row r="86" spans="3:9" ht="15.75" hidden="1" x14ac:dyDescent="0.25">
      <c r="C86" s="12">
        <v>19</v>
      </c>
      <c r="D86" s="14" t="s">
        <v>12</v>
      </c>
      <c r="E86" s="14" t="s">
        <v>60</v>
      </c>
      <c r="F86" s="15"/>
      <c r="G86" s="29">
        <f>(E6-F86)/366</f>
        <v>117.76229508196721</v>
      </c>
      <c r="H86" s="54"/>
      <c r="I86" s="61"/>
    </row>
    <row r="87" spans="3:9" ht="15.75" x14ac:dyDescent="0.25">
      <c r="C87" s="12">
        <v>20</v>
      </c>
      <c r="D87" s="14" t="s">
        <v>66</v>
      </c>
      <c r="E87" s="14" t="s">
        <v>60</v>
      </c>
      <c r="F87" s="15">
        <v>39619</v>
      </c>
      <c r="G87" s="14">
        <f>(E6-F87)/366</f>
        <v>9.5136612021857925</v>
      </c>
      <c r="H87" s="54">
        <f t="shared" si="8"/>
        <v>9</v>
      </c>
      <c r="I87" s="61">
        <f t="shared" si="9"/>
        <v>6.1639344262295097</v>
      </c>
    </row>
    <row r="88" spans="3:9" ht="15" customHeight="1" x14ac:dyDescent="0.25">
      <c r="C88" s="12">
        <v>21</v>
      </c>
      <c r="D88" s="14" t="s">
        <v>137</v>
      </c>
      <c r="E88" s="14" t="s">
        <v>67</v>
      </c>
      <c r="F88" s="15">
        <v>43062</v>
      </c>
      <c r="G88" s="29">
        <f>(E6-F88)/366</f>
        <v>0.10655737704918032</v>
      </c>
      <c r="H88" s="54">
        <f t="shared" si="8"/>
        <v>0</v>
      </c>
      <c r="I88" s="61">
        <f t="shared" si="9"/>
        <v>1.2786885245901638</v>
      </c>
    </row>
    <row r="89" spans="3:9" ht="15.75" x14ac:dyDescent="0.25">
      <c r="C89" s="12">
        <v>22</v>
      </c>
      <c r="D89" s="14" t="s">
        <v>139</v>
      </c>
      <c r="E89" s="14" t="s">
        <v>67</v>
      </c>
      <c r="F89" s="15">
        <v>43088</v>
      </c>
      <c r="G89" s="29">
        <f>(E6-F89)/366</f>
        <v>3.5519125683060107E-2</v>
      </c>
      <c r="H89" s="54">
        <f t="shared" si="8"/>
        <v>0</v>
      </c>
      <c r="I89" s="61">
        <f t="shared" si="9"/>
        <v>0.42622950819672129</v>
      </c>
    </row>
    <row r="90" spans="3:9" ht="15.75" x14ac:dyDescent="0.25">
      <c r="C90" s="12">
        <v>23</v>
      </c>
      <c r="D90" s="14" t="s">
        <v>68</v>
      </c>
      <c r="E90" s="14" t="s">
        <v>67</v>
      </c>
      <c r="F90" s="15">
        <v>42633</v>
      </c>
      <c r="G90" s="29">
        <f>(E6-F90)/366</f>
        <v>1.278688524590164</v>
      </c>
      <c r="H90" s="54">
        <f t="shared" ref="H90:H98" si="10">ROUNDDOWN(G90,0)</f>
        <v>1</v>
      </c>
      <c r="I90" s="61">
        <f t="shared" ref="I90:I102" si="11">(G90-H90)*12</f>
        <v>3.3442622950819683</v>
      </c>
    </row>
    <row r="91" spans="3:9" ht="15.75" hidden="1" x14ac:dyDescent="0.25">
      <c r="C91" s="12">
        <v>24</v>
      </c>
      <c r="D91" s="14" t="s">
        <v>12</v>
      </c>
      <c r="E91" s="14" t="s">
        <v>67</v>
      </c>
      <c r="F91" s="15"/>
      <c r="G91" s="29">
        <f>(E6-F91)/366</f>
        <v>117.76229508196721</v>
      </c>
      <c r="H91" s="54">
        <f t="shared" si="10"/>
        <v>117</v>
      </c>
      <c r="I91" s="61">
        <f t="shared" si="11"/>
        <v>9.1475409836065182</v>
      </c>
    </row>
    <row r="92" spans="3:9" ht="15.75" x14ac:dyDescent="0.25">
      <c r="C92" s="12">
        <v>25</v>
      </c>
      <c r="D92" s="14" t="s">
        <v>66</v>
      </c>
      <c r="E92" s="14" t="s">
        <v>67</v>
      </c>
      <c r="F92" s="15"/>
      <c r="G92" s="29">
        <f>(E6-F92)/366</f>
        <v>117.76229508196721</v>
      </c>
      <c r="H92" s="54" t="s">
        <v>142</v>
      </c>
      <c r="I92" s="61">
        <v>0</v>
      </c>
    </row>
    <row r="93" spans="3:9" ht="15.75" x14ac:dyDescent="0.25">
      <c r="C93" s="12">
        <v>26</v>
      </c>
      <c r="D93" s="14" t="s">
        <v>65</v>
      </c>
      <c r="E93" s="14" t="s">
        <v>67</v>
      </c>
      <c r="F93" s="15">
        <v>42473</v>
      </c>
      <c r="G93" s="29">
        <f>(E6-F93)/366</f>
        <v>1.715846994535519</v>
      </c>
      <c r="H93" s="54">
        <f t="shared" si="10"/>
        <v>1</v>
      </c>
      <c r="I93" s="61">
        <f t="shared" si="11"/>
        <v>8.5901639344262293</v>
      </c>
    </row>
    <row r="94" spans="3:9" ht="15.75" x14ac:dyDescent="0.25">
      <c r="C94" s="12">
        <v>27</v>
      </c>
      <c r="D94" s="41" t="s">
        <v>111</v>
      </c>
      <c r="E94" s="14" t="s">
        <v>67</v>
      </c>
      <c r="F94" s="15">
        <v>42198</v>
      </c>
      <c r="G94" s="29">
        <f>(E6-F94)/366</f>
        <v>2.4672131147540983</v>
      </c>
      <c r="H94" s="54">
        <f t="shared" si="10"/>
        <v>2</v>
      </c>
      <c r="I94" s="61">
        <f t="shared" si="11"/>
        <v>5.6065573770491799</v>
      </c>
    </row>
    <row r="95" spans="3:9" ht="15.75" hidden="1" x14ac:dyDescent="0.25">
      <c r="C95" s="12">
        <v>28</v>
      </c>
      <c r="D95" s="41" t="s">
        <v>12</v>
      </c>
      <c r="E95" s="14" t="s">
        <v>67</v>
      </c>
      <c r="F95" s="15"/>
      <c r="G95" s="29">
        <f>(E6-F95)/366</f>
        <v>117.76229508196721</v>
      </c>
      <c r="H95" s="54">
        <f t="shared" si="10"/>
        <v>117</v>
      </c>
      <c r="I95" s="61">
        <f t="shared" si="11"/>
        <v>9.1475409836065182</v>
      </c>
    </row>
    <row r="96" spans="3:9" ht="15" hidden="1" customHeight="1" x14ac:dyDescent="0.25">
      <c r="C96" s="12">
        <v>29</v>
      </c>
      <c r="D96" s="41" t="s">
        <v>12</v>
      </c>
      <c r="E96" s="14" t="s">
        <v>67</v>
      </c>
      <c r="F96" s="15"/>
      <c r="G96" s="29">
        <f>(E6-F96)/366</f>
        <v>117.76229508196721</v>
      </c>
      <c r="H96" s="54">
        <f t="shared" si="10"/>
        <v>117</v>
      </c>
      <c r="I96" s="61">
        <f t="shared" si="11"/>
        <v>9.1475409836065182</v>
      </c>
    </row>
    <row r="97" spans="1:10" ht="15.75" hidden="1" x14ac:dyDescent="0.25">
      <c r="C97" s="12">
        <v>30</v>
      </c>
      <c r="D97" s="14" t="s">
        <v>12</v>
      </c>
      <c r="E97" s="14" t="s">
        <v>67</v>
      </c>
      <c r="F97" s="14"/>
      <c r="G97" s="14">
        <f>(E6-F97)/366</f>
        <v>117.76229508196721</v>
      </c>
      <c r="H97" s="54"/>
      <c r="I97" s="61"/>
    </row>
    <row r="98" spans="1:10" ht="15.75" x14ac:dyDescent="0.25">
      <c r="C98" s="12">
        <v>31</v>
      </c>
      <c r="D98" s="14" t="s">
        <v>69</v>
      </c>
      <c r="E98" s="14" t="s">
        <v>70</v>
      </c>
      <c r="F98" s="15">
        <v>41963</v>
      </c>
      <c r="G98" s="29">
        <f>(E6-F98)/366</f>
        <v>3.1092896174863389</v>
      </c>
      <c r="H98" s="54">
        <f t="shared" si="10"/>
        <v>3</v>
      </c>
      <c r="I98" s="61">
        <f t="shared" si="11"/>
        <v>1.311475409836067</v>
      </c>
    </row>
    <row r="99" spans="1:10" ht="19.5" customHeight="1" x14ac:dyDescent="0.25">
      <c r="C99" s="12">
        <v>32</v>
      </c>
      <c r="D99" s="14" t="s">
        <v>133</v>
      </c>
      <c r="E99" s="14" t="s">
        <v>83</v>
      </c>
      <c r="F99" s="15">
        <v>43024</v>
      </c>
      <c r="G99" s="29">
        <f>(E6-F99)/366</f>
        <v>0.2103825136612022</v>
      </c>
      <c r="H99" s="54">
        <f t="shared" ref="H99:H100" si="12">ROUNDDOWN(G99,0)</f>
        <v>0</v>
      </c>
      <c r="I99" s="61">
        <f t="shared" si="11"/>
        <v>2.5245901639344264</v>
      </c>
    </row>
    <row r="100" spans="1:10" ht="15.75" hidden="1" x14ac:dyDescent="0.25">
      <c r="C100" s="12">
        <v>33</v>
      </c>
      <c r="D100" s="14" t="s">
        <v>12</v>
      </c>
      <c r="E100" s="14" t="s">
        <v>83</v>
      </c>
      <c r="F100" s="15"/>
      <c r="G100" s="29">
        <f>(E6-F100)/366</f>
        <v>117.76229508196721</v>
      </c>
      <c r="H100" s="54">
        <f t="shared" si="12"/>
        <v>117</v>
      </c>
      <c r="I100" s="61">
        <f t="shared" si="11"/>
        <v>9.1475409836065182</v>
      </c>
    </row>
    <row r="101" spans="1:10" ht="15.75" hidden="1" x14ac:dyDescent="0.25">
      <c r="C101" s="12">
        <v>34</v>
      </c>
      <c r="D101" s="14" t="s">
        <v>12</v>
      </c>
      <c r="E101" s="14" t="s">
        <v>83</v>
      </c>
      <c r="F101" s="15"/>
      <c r="G101" s="29">
        <f>(E6-F101)/366</f>
        <v>117.76229508196721</v>
      </c>
      <c r="H101" s="54"/>
      <c r="I101" s="61"/>
    </row>
    <row r="102" spans="1:10" s="41" customFormat="1" ht="15.75" x14ac:dyDescent="0.25">
      <c r="A102" s="44"/>
      <c r="B102" s="28"/>
      <c r="C102" s="12">
        <v>35</v>
      </c>
      <c r="D102" s="14" t="s">
        <v>69</v>
      </c>
      <c r="E102" s="14" t="s">
        <v>71</v>
      </c>
      <c r="F102" s="15">
        <v>41963</v>
      </c>
      <c r="G102" s="29">
        <f>(E6-F102)/366</f>
        <v>3.1092896174863389</v>
      </c>
      <c r="H102" s="54">
        <f>ROUNDDOWN(G102,0)</f>
        <v>3</v>
      </c>
      <c r="I102" s="61">
        <f t="shared" si="11"/>
        <v>1.311475409836067</v>
      </c>
      <c r="J102" s="3"/>
    </row>
    <row r="103" spans="1:10" ht="15.75" x14ac:dyDescent="0.25">
      <c r="C103" s="12">
        <v>36</v>
      </c>
      <c r="D103" s="13" t="s">
        <v>121</v>
      </c>
      <c r="E103" s="14" t="s">
        <v>71</v>
      </c>
      <c r="F103" s="14"/>
      <c r="G103" s="14">
        <f>(E6-F103)/366</f>
        <v>117.76229508196721</v>
      </c>
      <c r="H103" s="54"/>
      <c r="I103" s="14"/>
    </row>
    <row r="104" spans="1:10" ht="15.75" hidden="1" x14ac:dyDescent="0.25">
      <c r="C104" s="12">
        <v>37</v>
      </c>
      <c r="D104" s="13" t="s">
        <v>12</v>
      </c>
      <c r="E104" s="14" t="s">
        <v>88</v>
      </c>
      <c r="G104" s="14">
        <f>(E6-F104)/366</f>
        <v>117.76229508196721</v>
      </c>
      <c r="H104" s="54"/>
      <c r="I104" s="14"/>
    </row>
    <row r="105" spans="1:10" ht="21" customHeight="1" x14ac:dyDescent="0.25">
      <c r="C105" s="12">
        <v>38</v>
      </c>
      <c r="D105" s="13" t="s">
        <v>103</v>
      </c>
      <c r="E105" s="14" t="s">
        <v>89</v>
      </c>
      <c r="F105" s="15">
        <v>42359</v>
      </c>
      <c r="G105" s="14">
        <f>(E6-F105)/366</f>
        <v>2.0273224043715845</v>
      </c>
      <c r="H105" s="54">
        <f>ROUNDDOWN(G105,0)</f>
        <v>2</v>
      </c>
      <c r="I105" s="61">
        <f t="shared" ref="I105:I106" si="13">(G105-H105)*12</f>
        <v>0.32786885245901409</v>
      </c>
    </row>
    <row r="106" spans="1:10" ht="15.75" x14ac:dyDescent="0.25">
      <c r="C106" s="12">
        <v>39</v>
      </c>
      <c r="D106" s="13" t="s">
        <v>127</v>
      </c>
      <c r="E106" s="14" t="s">
        <v>89</v>
      </c>
      <c r="F106" s="15">
        <v>42993</v>
      </c>
      <c r="G106" s="14">
        <f>(E6-F106)/366</f>
        <v>0.29508196721311475</v>
      </c>
      <c r="H106" s="54">
        <f>ROUNDDOWN(G106,0)</f>
        <v>0</v>
      </c>
      <c r="I106" s="61">
        <f t="shared" si="13"/>
        <v>3.540983606557377</v>
      </c>
    </row>
    <row r="107" spans="1:10" ht="15.75" x14ac:dyDescent="0.25">
      <c r="C107" s="12">
        <v>40</v>
      </c>
      <c r="D107" s="13" t="s">
        <v>128</v>
      </c>
      <c r="E107" s="14" t="s">
        <v>89</v>
      </c>
      <c r="F107" s="15">
        <v>43013</v>
      </c>
      <c r="G107" s="14">
        <f>(E6-F107)/366</f>
        <v>0.24043715846994534</v>
      </c>
      <c r="H107" s="54">
        <f>ROUNDDOWN(G107,0)</f>
        <v>0</v>
      </c>
      <c r="I107" s="61">
        <f>(G107-H107)*12</f>
        <v>2.8852459016393439</v>
      </c>
    </row>
    <row r="108" spans="1:10" ht="15.75" x14ac:dyDescent="0.25">
      <c r="C108" s="12">
        <v>41</v>
      </c>
      <c r="D108" s="14" t="s">
        <v>130</v>
      </c>
      <c r="E108" s="14" t="s">
        <v>72</v>
      </c>
      <c r="F108" s="15">
        <v>42494</v>
      </c>
      <c r="G108" s="29">
        <f>(E6-F108)/366</f>
        <v>1.6584699453551912</v>
      </c>
      <c r="H108" s="54">
        <f t="shared" ref="H108:H114" si="14">ROUNDDOWN(G108,0)</f>
        <v>1</v>
      </c>
      <c r="I108" s="61">
        <f t="shared" ref="I108:I114" si="15">(G108-H108)*12</f>
        <v>7.9016393442622945</v>
      </c>
    </row>
    <row r="109" spans="1:10" ht="15.75" x14ac:dyDescent="0.25">
      <c r="C109" s="12">
        <v>42</v>
      </c>
      <c r="D109" s="14" t="s">
        <v>129</v>
      </c>
      <c r="E109" s="14" t="s">
        <v>73</v>
      </c>
      <c r="F109" s="15">
        <v>43001</v>
      </c>
      <c r="G109" s="29">
        <f>(E6-F109)/366</f>
        <v>0.27322404371584702</v>
      </c>
      <c r="H109" s="54">
        <f t="shared" si="14"/>
        <v>0</v>
      </c>
      <c r="I109" s="61">
        <f t="shared" si="15"/>
        <v>3.278688524590164</v>
      </c>
    </row>
    <row r="110" spans="1:10" ht="15.75" x14ac:dyDescent="0.25">
      <c r="C110" s="12">
        <v>43</v>
      </c>
      <c r="D110" s="13" t="s">
        <v>74</v>
      </c>
      <c r="E110" s="14" t="s">
        <v>73</v>
      </c>
      <c r="F110" s="15">
        <v>41884</v>
      </c>
      <c r="G110" s="29">
        <f>(E6-F110)/366</f>
        <v>3.3251366120218577</v>
      </c>
      <c r="H110" s="54">
        <f t="shared" si="14"/>
        <v>3</v>
      </c>
      <c r="I110" s="61">
        <f t="shared" si="15"/>
        <v>3.9016393442622928</v>
      </c>
    </row>
    <row r="111" spans="1:10" ht="15.75" x14ac:dyDescent="0.25">
      <c r="C111" s="12">
        <v>44</v>
      </c>
      <c r="D111" s="13" t="s">
        <v>122</v>
      </c>
      <c r="E111" s="14" t="s">
        <v>75</v>
      </c>
      <c r="F111" s="15">
        <v>42869</v>
      </c>
      <c r="G111" s="29">
        <f>(E6-F111)/366</f>
        <v>0.63387978142076506</v>
      </c>
      <c r="H111" s="54">
        <f t="shared" si="14"/>
        <v>0</v>
      </c>
      <c r="I111" s="61">
        <f t="shared" si="15"/>
        <v>7.6065573770491808</v>
      </c>
    </row>
    <row r="112" spans="1:10" ht="15.75" x14ac:dyDescent="0.25">
      <c r="C112" s="12">
        <v>45</v>
      </c>
      <c r="D112" s="13" t="s">
        <v>132</v>
      </c>
      <c r="E112" s="14" t="s">
        <v>75</v>
      </c>
      <c r="F112" s="15">
        <v>43021</v>
      </c>
      <c r="G112" s="14">
        <f>(E6-F112)/366</f>
        <v>0.21857923497267759</v>
      </c>
      <c r="H112" s="54">
        <f t="shared" si="14"/>
        <v>0</v>
      </c>
      <c r="I112" s="61">
        <f t="shared" si="15"/>
        <v>2.622950819672131</v>
      </c>
    </row>
    <row r="113" spans="1:10" ht="15.75" x14ac:dyDescent="0.25">
      <c r="C113" s="12">
        <v>46</v>
      </c>
      <c r="D113" s="13" t="s">
        <v>74</v>
      </c>
      <c r="E113" s="14" t="s">
        <v>115</v>
      </c>
      <c r="F113" s="15">
        <v>41884</v>
      </c>
      <c r="G113" s="29">
        <f>(E6-F113)/366</f>
        <v>3.3251366120218577</v>
      </c>
      <c r="H113" s="54">
        <f t="shared" si="14"/>
        <v>3</v>
      </c>
      <c r="I113" s="61">
        <f t="shared" si="15"/>
        <v>3.9016393442622928</v>
      </c>
    </row>
    <row r="114" spans="1:10" ht="15.75" hidden="1" x14ac:dyDescent="0.25">
      <c r="C114" s="12">
        <v>47</v>
      </c>
      <c r="D114" s="13" t="s">
        <v>12</v>
      </c>
      <c r="E114" s="14" t="s">
        <v>115</v>
      </c>
      <c r="F114" s="15"/>
      <c r="G114" s="14">
        <f>(E6-F114)/366</f>
        <v>117.76229508196721</v>
      </c>
      <c r="H114" s="54">
        <f t="shared" si="14"/>
        <v>117</v>
      </c>
      <c r="I114" s="61">
        <f t="shared" si="15"/>
        <v>9.1475409836065182</v>
      </c>
    </row>
    <row r="115" spans="1:10" s="40" customFormat="1" ht="15.75" x14ac:dyDescent="0.25">
      <c r="A115" s="42"/>
      <c r="B115" s="28"/>
      <c r="C115" s="21"/>
      <c r="D115" s="22"/>
      <c r="E115" s="23" t="s">
        <v>50</v>
      </c>
      <c r="F115" s="23"/>
      <c r="G115" s="23"/>
      <c r="H115" s="55"/>
      <c r="I115" s="23"/>
      <c r="J115" s="3"/>
    </row>
    <row r="116" spans="1:10" s="41" customFormat="1" ht="15.75" x14ac:dyDescent="0.25">
      <c r="A116" s="28"/>
      <c r="B116" s="28"/>
      <c r="C116" s="10" t="s">
        <v>76</v>
      </c>
      <c r="D116" s="11"/>
      <c r="E116" s="11"/>
      <c r="F116" s="11"/>
      <c r="G116" s="11"/>
      <c r="H116" s="53"/>
      <c r="I116" s="11"/>
      <c r="J116" s="3"/>
    </row>
    <row r="117" spans="1:10" s="41" customFormat="1" ht="15.75" x14ac:dyDescent="0.25">
      <c r="A117" s="28"/>
      <c r="B117" s="28"/>
      <c r="C117" s="12">
        <v>1</v>
      </c>
      <c r="D117" s="14" t="s">
        <v>112</v>
      </c>
      <c r="E117" s="14" t="s">
        <v>52</v>
      </c>
      <c r="F117" s="15">
        <v>42779</v>
      </c>
      <c r="G117" s="29">
        <f>(E6-F117)/366</f>
        <v>0.8797814207650273</v>
      </c>
      <c r="H117" s="54">
        <f>ROUNDDOWN(G117,0)</f>
        <v>0</v>
      </c>
      <c r="I117" s="61">
        <f>(G117-H117)*12</f>
        <v>10.557377049180328</v>
      </c>
    </row>
    <row r="118" spans="1:10" s="41" customFormat="1" ht="15.75" x14ac:dyDescent="0.25">
      <c r="A118" s="28"/>
      <c r="B118" s="28"/>
      <c r="C118" s="12">
        <v>2</v>
      </c>
      <c r="D118" s="14" t="s">
        <v>120</v>
      </c>
      <c r="E118" s="14" t="s">
        <v>83</v>
      </c>
      <c r="F118" s="15">
        <v>42907</v>
      </c>
      <c r="G118" s="29">
        <f>(E6-F118)/366</f>
        <v>0.5300546448087432</v>
      </c>
      <c r="H118" s="54">
        <f t="shared" ref="H118:H121" si="16">ROUNDDOWN(G118,0)</f>
        <v>0</v>
      </c>
      <c r="I118" s="61">
        <f t="shared" ref="I118:I121" si="17">(G118-H118)*12</f>
        <v>6.3606557377049189</v>
      </c>
      <c r="J118" s="3"/>
    </row>
    <row r="119" spans="1:10" s="41" customFormat="1" ht="15.75" x14ac:dyDescent="0.25">
      <c r="A119" s="28"/>
      <c r="B119" s="28"/>
      <c r="C119" s="12">
        <v>3</v>
      </c>
      <c r="D119" s="14" t="s">
        <v>104</v>
      </c>
      <c r="E119" s="14" t="s">
        <v>83</v>
      </c>
      <c r="F119" s="15">
        <v>42639</v>
      </c>
      <c r="G119" s="29">
        <f>(E6-F119)/366</f>
        <v>1.2622950819672132</v>
      </c>
      <c r="H119" s="54">
        <f t="shared" si="16"/>
        <v>1</v>
      </c>
      <c r="I119" s="61">
        <f t="shared" si="17"/>
        <v>3.1475409836065582</v>
      </c>
      <c r="J119" s="3"/>
    </row>
    <row r="120" spans="1:10" s="41" customFormat="1" ht="15" hidden="1" customHeight="1" x14ac:dyDescent="0.25">
      <c r="A120" s="28"/>
      <c r="B120" s="28"/>
      <c r="C120" s="12">
        <v>4</v>
      </c>
      <c r="D120" s="14" t="s">
        <v>12</v>
      </c>
      <c r="E120" s="14" t="s">
        <v>83</v>
      </c>
      <c r="F120" s="18"/>
      <c r="G120" s="29">
        <f>(E6-F120)/366</f>
        <v>117.76229508196721</v>
      </c>
      <c r="H120" s="54">
        <f t="shared" si="16"/>
        <v>117</v>
      </c>
      <c r="I120" s="61">
        <f t="shared" si="17"/>
        <v>9.1475409836065182</v>
      </c>
      <c r="J120" s="3"/>
    </row>
    <row r="121" spans="1:10" s="41" customFormat="1" ht="15.75" x14ac:dyDescent="0.25">
      <c r="A121" s="28"/>
      <c r="B121" s="28"/>
      <c r="C121" s="12">
        <v>5</v>
      </c>
      <c r="D121" s="13" t="s">
        <v>140</v>
      </c>
      <c r="E121" s="14" t="s">
        <v>83</v>
      </c>
      <c r="F121" s="15">
        <v>42808</v>
      </c>
      <c r="G121" s="29">
        <f>(E6-F121)/366</f>
        <v>0.80054644808743169</v>
      </c>
      <c r="H121" s="54">
        <f t="shared" si="16"/>
        <v>0</v>
      </c>
      <c r="I121" s="61">
        <f t="shared" si="17"/>
        <v>9.6065573770491799</v>
      </c>
      <c r="J121" s="3"/>
    </row>
    <row r="122" spans="1:10" ht="15.75" hidden="1" x14ac:dyDescent="0.25">
      <c r="C122" s="12">
        <v>6</v>
      </c>
      <c r="D122" s="13" t="s">
        <v>12</v>
      </c>
      <c r="E122" s="14" t="s">
        <v>83</v>
      </c>
      <c r="F122" s="14"/>
      <c r="G122" s="14">
        <f>(E6-F122)/366</f>
        <v>117.76229508196721</v>
      </c>
      <c r="H122" s="54"/>
      <c r="I122" s="14"/>
    </row>
    <row r="123" spans="1:10" s="41" customFormat="1" ht="31.5" hidden="1" x14ac:dyDescent="0.25">
      <c r="A123" s="28"/>
      <c r="B123" s="28"/>
      <c r="C123" s="12">
        <v>7</v>
      </c>
      <c r="D123" s="14" t="s">
        <v>12</v>
      </c>
      <c r="E123" s="17" t="s">
        <v>56</v>
      </c>
      <c r="F123" s="18"/>
      <c r="G123" s="29">
        <f>(E6-F123)/366</f>
        <v>117.76229508196721</v>
      </c>
      <c r="H123" s="54">
        <f t="shared" ref="H123" si="18">ROUNDDOWN(G123,0)</f>
        <v>117</v>
      </c>
      <c r="I123" s="61">
        <f t="shared" ref="I123" si="19">(G123-H123)*12</f>
        <v>9.1475409836065182</v>
      </c>
      <c r="J123" s="3"/>
    </row>
    <row r="124" spans="1:10" s="41" customFormat="1" ht="45" hidden="1" customHeight="1" x14ac:dyDescent="0.25">
      <c r="A124" s="28"/>
      <c r="B124" s="28"/>
      <c r="C124" s="12">
        <v>8</v>
      </c>
      <c r="D124" s="14" t="s">
        <v>12</v>
      </c>
      <c r="E124" s="17" t="s">
        <v>56</v>
      </c>
      <c r="F124" s="15"/>
      <c r="G124" s="29">
        <f>(E6-F124)/366</f>
        <v>117.76229508196721</v>
      </c>
      <c r="H124" s="54"/>
      <c r="I124" s="61"/>
      <c r="J124" s="3"/>
    </row>
    <row r="125" spans="1:10" s="45" customFormat="1" ht="15.75" x14ac:dyDescent="0.25">
      <c r="A125" s="42"/>
      <c r="B125" s="42"/>
      <c r="C125" s="24"/>
      <c r="D125" s="30"/>
      <c r="E125" s="23" t="s">
        <v>50</v>
      </c>
      <c r="F125" s="23"/>
      <c r="G125" s="23"/>
      <c r="H125" s="55"/>
      <c r="I125" s="23"/>
      <c r="J125" s="3"/>
    </row>
    <row r="126" spans="1:10" s="41" customFormat="1" ht="15.75" x14ac:dyDescent="0.25">
      <c r="A126" s="28"/>
      <c r="B126" s="28"/>
      <c r="C126" s="31" t="s">
        <v>78</v>
      </c>
      <c r="D126" s="32"/>
      <c r="E126" s="32"/>
      <c r="F126" s="32"/>
      <c r="G126" s="32"/>
      <c r="H126" s="53"/>
      <c r="I126" s="32"/>
      <c r="J126" s="3"/>
    </row>
    <row r="127" spans="1:10" s="41" customFormat="1" ht="15.75" x14ac:dyDescent="0.25">
      <c r="A127" s="28"/>
      <c r="B127" s="28"/>
      <c r="C127" s="12">
        <v>1</v>
      </c>
      <c r="D127" s="14" t="s">
        <v>131</v>
      </c>
      <c r="E127" s="17" t="s">
        <v>52</v>
      </c>
      <c r="F127" s="18">
        <v>42583</v>
      </c>
      <c r="G127" s="29">
        <f>(E6-F127)/366</f>
        <v>1.4153005464480874</v>
      </c>
      <c r="H127" s="54">
        <f>ROUNDDOWN(G127,0)</f>
        <v>1</v>
      </c>
      <c r="I127" s="61">
        <f t="shared" ref="I127:I133" si="20">(G127-H127)*12</f>
        <v>4.9836065573770494</v>
      </c>
    </row>
    <row r="128" spans="1:10" s="41" customFormat="1" ht="31.5" x14ac:dyDescent="0.25">
      <c r="A128" s="28"/>
      <c r="B128" s="28"/>
      <c r="C128" s="12">
        <v>2</v>
      </c>
      <c r="D128" s="14" t="s">
        <v>109</v>
      </c>
      <c r="E128" s="17" t="s">
        <v>56</v>
      </c>
      <c r="F128" s="18">
        <v>42380</v>
      </c>
      <c r="G128" s="29">
        <f>(E6-F128)/366</f>
        <v>1.9699453551912569</v>
      </c>
      <c r="H128" s="54">
        <f>ROUNDDOWN(G128,0)</f>
        <v>1</v>
      </c>
      <c r="I128" s="61">
        <f t="shared" si="20"/>
        <v>11.639344262295083</v>
      </c>
      <c r="J128" s="3"/>
    </row>
    <row r="129" spans="1:12" s="41" customFormat="1" ht="31.5" x14ac:dyDescent="0.25">
      <c r="A129" s="28"/>
      <c r="B129" s="28"/>
      <c r="C129" s="12">
        <v>3</v>
      </c>
      <c r="D129" s="14" t="s">
        <v>125</v>
      </c>
      <c r="E129" s="17" t="s">
        <v>56</v>
      </c>
      <c r="F129" s="18">
        <v>42944</v>
      </c>
      <c r="G129" s="29">
        <f>(E6-F129)/366</f>
        <v>0.42896174863387976</v>
      </c>
      <c r="H129" s="54">
        <f t="shared" ref="H129:H134" si="21">ROUNDDOWN(G129,0)</f>
        <v>0</v>
      </c>
      <c r="I129" s="61">
        <f t="shared" si="20"/>
        <v>5.1475409836065573</v>
      </c>
      <c r="J129" s="3"/>
    </row>
    <row r="130" spans="1:12" s="41" customFormat="1" ht="31.5" x14ac:dyDescent="0.25">
      <c r="A130" s="28"/>
      <c r="B130" s="28"/>
      <c r="C130" s="12">
        <v>4</v>
      </c>
      <c r="D130" s="13" t="s">
        <v>59</v>
      </c>
      <c r="E130" s="17" t="s">
        <v>56</v>
      </c>
      <c r="F130" s="18">
        <v>42114</v>
      </c>
      <c r="G130" s="29">
        <f>(E6-F130)/366</f>
        <v>2.6967213114754101</v>
      </c>
      <c r="H130" s="54">
        <f t="shared" si="21"/>
        <v>2</v>
      </c>
      <c r="I130" s="61">
        <f t="shared" si="20"/>
        <v>8.3606557377049207</v>
      </c>
      <c r="J130" s="3"/>
    </row>
    <row r="131" spans="1:12" s="41" customFormat="1" ht="31.5" hidden="1" x14ac:dyDescent="0.25">
      <c r="A131" s="28"/>
      <c r="B131" s="28"/>
      <c r="C131" s="12">
        <v>5</v>
      </c>
      <c r="D131" s="14" t="s">
        <v>12</v>
      </c>
      <c r="E131" s="17" t="s">
        <v>56</v>
      </c>
      <c r="F131" s="18"/>
      <c r="G131" s="29">
        <f>(E6-F131)/366</f>
        <v>117.76229508196721</v>
      </c>
      <c r="H131" s="54">
        <f t="shared" si="21"/>
        <v>117</v>
      </c>
      <c r="I131" s="61">
        <f t="shared" si="20"/>
        <v>9.1475409836065182</v>
      </c>
      <c r="J131" s="3"/>
    </row>
    <row r="132" spans="1:12" ht="31.5" x14ac:dyDescent="0.25">
      <c r="C132" s="12">
        <v>6</v>
      </c>
      <c r="D132" s="13" t="s">
        <v>98</v>
      </c>
      <c r="E132" s="17" t="s">
        <v>56</v>
      </c>
      <c r="F132" s="18">
        <v>41807</v>
      </c>
      <c r="G132" s="29">
        <f>(E6-F132)/366</f>
        <v>3.5355191256830603</v>
      </c>
      <c r="H132" s="54">
        <f t="shared" si="21"/>
        <v>3</v>
      </c>
      <c r="I132" s="61">
        <f t="shared" si="20"/>
        <v>6.4262295081967231</v>
      </c>
    </row>
    <row r="133" spans="1:12" ht="31.5" x14ac:dyDescent="0.25">
      <c r="C133" s="12">
        <v>7</v>
      </c>
      <c r="D133" s="13" t="s">
        <v>94</v>
      </c>
      <c r="E133" s="17" t="s">
        <v>56</v>
      </c>
      <c r="F133" s="18">
        <v>42584</v>
      </c>
      <c r="G133" s="29">
        <f>(E6-F133)/366</f>
        <v>1.4125683060109289</v>
      </c>
      <c r="H133" s="54">
        <f t="shared" si="21"/>
        <v>1</v>
      </c>
      <c r="I133" s="61">
        <f t="shared" si="20"/>
        <v>4.9508196721311464</v>
      </c>
    </row>
    <row r="134" spans="1:12" ht="31.5" hidden="1" x14ac:dyDescent="0.25">
      <c r="C134" s="12">
        <v>8</v>
      </c>
      <c r="D134" s="13" t="s">
        <v>12</v>
      </c>
      <c r="E134" s="17" t="s">
        <v>56</v>
      </c>
      <c r="F134" s="18"/>
      <c r="G134" s="29">
        <f>(E6-F134)/366</f>
        <v>117.76229508196721</v>
      </c>
      <c r="H134" s="54">
        <f t="shared" si="21"/>
        <v>117</v>
      </c>
      <c r="I134" s="61">
        <f t="shared" ref="I134" si="22">(G134-H134)*12</f>
        <v>9.1475409836065182</v>
      </c>
    </row>
    <row r="135" spans="1:12" s="41" customFormat="1" ht="31.5" hidden="1" x14ac:dyDescent="0.25">
      <c r="A135" s="28"/>
      <c r="B135" s="28"/>
      <c r="C135" s="12">
        <v>9</v>
      </c>
      <c r="D135" s="33" t="s">
        <v>12</v>
      </c>
      <c r="E135" s="17" t="s">
        <v>79</v>
      </c>
      <c r="F135" s="18"/>
      <c r="G135" s="17">
        <f>(E6-F135)/366</f>
        <v>117.76229508196721</v>
      </c>
      <c r="H135" s="57"/>
      <c r="I135" s="17"/>
      <c r="J135" s="3"/>
    </row>
    <row r="136" spans="1:12" ht="15.75" hidden="1" x14ac:dyDescent="0.25">
      <c r="C136" s="12">
        <v>10</v>
      </c>
      <c r="D136" s="14" t="s">
        <v>12</v>
      </c>
      <c r="E136" s="14" t="s">
        <v>82</v>
      </c>
      <c r="F136" s="15"/>
      <c r="G136" s="29">
        <f>(E6-F136)/366</f>
        <v>117.76229508196721</v>
      </c>
      <c r="H136" s="54"/>
      <c r="I136" s="61"/>
    </row>
    <row r="137" spans="1:12" s="41" customFormat="1" ht="15.75" x14ac:dyDescent="0.25">
      <c r="A137" s="28"/>
      <c r="B137" s="28"/>
      <c r="C137" s="34"/>
      <c r="D137" s="35"/>
      <c r="E137" s="36" t="s">
        <v>50</v>
      </c>
      <c r="F137" s="36"/>
      <c r="G137" s="36"/>
      <c r="H137" s="58"/>
      <c r="I137" s="36"/>
      <c r="J137" s="3"/>
      <c r="L137" s="46"/>
    </row>
    <row r="138" spans="1:12" s="41" customFormat="1" ht="15.75" x14ac:dyDescent="0.25">
      <c r="A138" s="28"/>
      <c r="B138" s="28"/>
      <c r="C138" s="25" t="s">
        <v>100</v>
      </c>
      <c r="D138" s="26"/>
      <c r="E138" s="27"/>
      <c r="F138" s="27"/>
      <c r="G138" s="27"/>
      <c r="H138" s="56"/>
      <c r="I138" s="27"/>
    </row>
    <row r="139" spans="1:12" s="41" customFormat="1" ht="15.75" x14ac:dyDescent="0.25">
      <c r="A139" s="28"/>
      <c r="B139" s="28"/>
      <c r="C139" s="12">
        <v>1</v>
      </c>
      <c r="D139" s="14" t="s">
        <v>84</v>
      </c>
      <c r="E139" s="17" t="s">
        <v>52</v>
      </c>
      <c r="F139" s="18">
        <v>38344</v>
      </c>
      <c r="G139" s="29">
        <f>(E6-F139)/366</f>
        <v>12.997267759562842</v>
      </c>
      <c r="H139" s="54">
        <f>ROUNDDOWN(G139,0)</f>
        <v>12</v>
      </c>
      <c r="I139" s="61">
        <f>(G139-H139)*12</f>
        <v>11.967213114754102</v>
      </c>
      <c r="J139" s="3"/>
    </row>
    <row r="140" spans="1:12" s="41" customFormat="1" ht="31.5" x14ac:dyDescent="0.25">
      <c r="A140" s="28"/>
      <c r="B140" s="28"/>
      <c r="C140" s="12">
        <v>2</v>
      </c>
      <c r="D140" s="14" t="s">
        <v>85</v>
      </c>
      <c r="E140" s="17" t="s">
        <v>56</v>
      </c>
      <c r="F140" s="18">
        <v>39058</v>
      </c>
      <c r="G140" s="29">
        <f>(E6-F140)/366</f>
        <v>11.046448087431694</v>
      </c>
      <c r="H140" s="54">
        <f>ROUNDDOWN(G140,0)</f>
        <v>11</v>
      </c>
      <c r="I140" s="61">
        <f>(G140-H140)*12</f>
        <v>0.55737704918032449</v>
      </c>
      <c r="J140" s="3"/>
    </row>
    <row r="141" spans="1:12" s="41" customFormat="1" ht="31.5" hidden="1" x14ac:dyDescent="0.25">
      <c r="A141" s="28"/>
      <c r="B141" s="28"/>
      <c r="C141" s="12">
        <v>3</v>
      </c>
      <c r="D141" s="13" t="s">
        <v>12</v>
      </c>
      <c r="E141" s="17" t="s">
        <v>56</v>
      </c>
      <c r="F141" s="17"/>
      <c r="G141" s="17">
        <f>(E6-F141)/366</f>
        <v>117.76229508196721</v>
      </c>
      <c r="H141" s="57"/>
      <c r="I141" s="17"/>
      <c r="J141" s="3"/>
    </row>
    <row r="142" spans="1:12" s="41" customFormat="1" ht="31.5" hidden="1" x14ac:dyDescent="0.25">
      <c r="A142" s="28"/>
      <c r="B142" s="28"/>
      <c r="C142" s="12">
        <v>4</v>
      </c>
      <c r="D142" s="14" t="s">
        <v>12</v>
      </c>
      <c r="E142" s="17" t="s">
        <v>56</v>
      </c>
      <c r="F142" s="15"/>
      <c r="G142" s="29">
        <f>(E6-F142)/366</f>
        <v>117.76229508196721</v>
      </c>
      <c r="H142" s="54"/>
      <c r="I142" s="61"/>
      <c r="J142" s="3"/>
    </row>
    <row r="143" spans="1:12" s="41" customFormat="1" ht="31.5" hidden="1" x14ac:dyDescent="0.25">
      <c r="A143" s="28"/>
      <c r="B143" s="28"/>
      <c r="C143" s="12">
        <v>5</v>
      </c>
      <c r="D143" s="13" t="s">
        <v>12</v>
      </c>
      <c r="E143" s="17" t="s">
        <v>56</v>
      </c>
      <c r="F143" s="14"/>
      <c r="G143" s="14">
        <f>(E6-F143)/366</f>
        <v>117.76229508196721</v>
      </c>
      <c r="H143" s="54"/>
      <c r="I143" s="14"/>
      <c r="J143" s="3"/>
    </row>
    <row r="144" spans="1:12" s="41" customFormat="1" ht="31.5" hidden="1" x14ac:dyDescent="0.25">
      <c r="A144" s="28"/>
      <c r="B144" s="28"/>
      <c r="C144" s="12">
        <v>6</v>
      </c>
      <c r="D144" s="14" t="s">
        <v>12</v>
      </c>
      <c r="E144" s="17" t="s">
        <v>56</v>
      </c>
      <c r="F144" s="18"/>
      <c r="G144" s="29">
        <f>(E6-F144)/366</f>
        <v>117.76229508196721</v>
      </c>
      <c r="H144" s="54"/>
      <c r="I144" s="61"/>
    </row>
    <row r="145" spans="1:10" s="41" customFormat="1" ht="15.75" x14ac:dyDescent="0.25">
      <c r="A145" s="28"/>
      <c r="B145" s="28"/>
      <c r="C145" s="12">
        <v>7</v>
      </c>
      <c r="D145" s="13" t="s">
        <v>106</v>
      </c>
      <c r="E145" s="17" t="s">
        <v>83</v>
      </c>
      <c r="F145" s="18">
        <v>42632</v>
      </c>
      <c r="G145" s="17">
        <f>(E6-F145)/366</f>
        <v>1.2814207650273224</v>
      </c>
      <c r="H145" s="54">
        <f>ROUNDDOWN(G145,0)</f>
        <v>1</v>
      </c>
      <c r="I145" s="61">
        <f>(G145-H145)*12</f>
        <v>3.3770491803278686</v>
      </c>
      <c r="J145" s="3"/>
    </row>
    <row r="146" spans="1:10" s="47" customFormat="1" ht="15.75" x14ac:dyDescent="0.25">
      <c r="A146" s="42"/>
      <c r="B146" s="42"/>
      <c r="C146" s="24"/>
      <c r="D146" s="30"/>
      <c r="E146" s="23" t="s">
        <v>50</v>
      </c>
      <c r="F146" s="23"/>
      <c r="G146" s="23"/>
      <c r="H146" s="55"/>
      <c r="I146" s="23"/>
      <c r="J146" s="3"/>
    </row>
    <row r="147" spans="1:10" s="41" customFormat="1" ht="15.75" x14ac:dyDescent="0.25">
      <c r="A147" s="28"/>
      <c r="B147" s="28"/>
      <c r="C147" s="10" t="s">
        <v>101</v>
      </c>
      <c r="D147" s="11"/>
      <c r="E147" s="37"/>
      <c r="F147" s="37"/>
      <c r="G147" s="37"/>
      <c r="H147" s="59"/>
      <c r="I147" s="37"/>
      <c r="J147" s="3"/>
    </row>
    <row r="148" spans="1:10" s="41" customFormat="1" ht="15.75" x14ac:dyDescent="0.25">
      <c r="A148" s="28"/>
      <c r="B148" s="28"/>
      <c r="C148" s="12">
        <v>1</v>
      </c>
      <c r="D148" s="14" t="s">
        <v>81</v>
      </c>
      <c r="E148" s="14" t="s">
        <v>52</v>
      </c>
      <c r="F148" s="15">
        <v>40833</v>
      </c>
      <c r="G148" s="29">
        <f>(E6-F148)/366</f>
        <v>6.1967213114754101</v>
      </c>
      <c r="H148" s="54">
        <f>ROUNDDOWN(G148,0)</f>
        <v>6</v>
      </c>
      <c r="I148" s="61">
        <f>(G148-H148)*12</f>
        <v>2.3606557377049207</v>
      </c>
      <c r="J148" s="3"/>
    </row>
    <row r="149" spans="1:10" s="41" customFormat="1" ht="31.5" x14ac:dyDescent="0.25">
      <c r="A149" s="28"/>
      <c r="B149" s="28"/>
      <c r="C149" s="12">
        <v>2</v>
      </c>
      <c r="D149" s="14" t="s">
        <v>86</v>
      </c>
      <c r="E149" s="17" t="s">
        <v>56</v>
      </c>
      <c r="F149" s="18">
        <v>38033</v>
      </c>
      <c r="G149" s="29">
        <f>(E6-F149)/366</f>
        <v>13.846994535519126</v>
      </c>
      <c r="H149" s="54">
        <f>ROUNDDOWN(G149,0)</f>
        <v>13</v>
      </c>
      <c r="I149" s="61">
        <f>(G149-H149)*12</f>
        <v>10.163934426229517</v>
      </c>
    </row>
    <row r="150" spans="1:10" s="41" customFormat="1" ht="31.5" x14ac:dyDescent="0.25">
      <c r="A150" s="28"/>
      <c r="B150" s="28"/>
      <c r="C150" s="12">
        <v>3</v>
      </c>
      <c r="D150" s="14" t="s">
        <v>108</v>
      </c>
      <c r="E150" s="17" t="s">
        <v>56</v>
      </c>
      <c r="F150" s="18"/>
      <c r="G150" s="29">
        <f>(E6-F150)/366</f>
        <v>117.76229508196721</v>
      </c>
      <c r="H150" s="54" t="s">
        <v>142</v>
      </c>
      <c r="I150" s="61">
        <v>0</v>
      </c>
      <c r="J150" s="3"/>
    </row>
    <row r="151" spans="1:10" s="41" customFormat="1" ht="31.5" x14ac:dyDescent="0.25">
      <c r="A151" s="28"/>
      <c r="B151" s="28"/>
      <c r="C151" s="12">
        <v>4</v>
      </c>
      <c r="D151" s="12" t="s">
        <v>107</v>
      </c>
      <c r="E151" s="17" t="s">
        <v>56</v>
      </c>
      <c r="F151" s="18">
        <v>41786</v>
      </c>
      <c r="G151" s="29">
        <f>(E6-F151)/366</f>
        <v>3.5928961748633879</v>
      </c>
      <c r="H151" s="54">
        <f t="shared" ref="H151:H152" si="23">ROUNDDOWN(G151,0)</f>
        <v>3</v>
      </c>
      <c r="I151" s="61">
        <f t="shared" ref="I151" si="24">(G151-H151)*12</f>
        <v>7.1147540983606543</v>
      </c>
      <c r="J151" s="3"/>
    </row>
    <row r="152" spans="1:10" ht="31.5" x14ac:dyDescent="0.25">
      <c r="C152" s="12">
        <v>5</v>
      </c>
      <c r="D152" s="14" t="s">
        <v>80</v>
      </c>
      <c r="E152" s="17" t="s">
        <v>56</v>
      </c>
      <c r="F152" s="18">
        <v>40532</v>
      </c>
      <c r="G152" s="29">
        <f>(E6-F152)/366</f>
        <v>7.0191256830601096</v>
      </c>
      <c r="H152" s="54">
        <f t="shared" si="23"/>
        <v>7</v>
      </c>
      <c r="I152" s="61">
        <f>(G152-H152)*12</f>
        <v>0.22950819672131573</v>
      </c>
    </row>
    <row r="153" spans="1:10" ht="31.5" x14ac:dyDescent="0.25">
      <c r="C153" s="12">
        <v>6</v>
      </c>
      <c r="D153" s="20" t="s">
        <v>97</v>
      </c>
      <c r="E153" s="17" t="s">
        <v>56</v>
      </c>
      <c r="F153" s="18">
        <v>42380</v>
      </c>
      <c r="G153" s="29">
        <f>(F6-F153)/366</f>
        <v>-115.79234972677595</v>
      </c>
      <c r="H153" s="54" t="s">
        <v>142</v>
      </c>
      <c r="I153" s="61">
        <v>0</v>
      </c>
    </row>
    <row r="154" spans="1:10" s="41" customFormat="1" ht="31.5" hidden="1" x14ac:dyDescent="0.25">
      <c r="A154" s="28"/>
      <c r="B154" s="28"/>
      <c r="C154" s="12">
        <v>7</v>
      </c>
      <c r="D154" s="13" t="s">
        <v>12</v>
      </c>
      <c r="E154" s="17" t="s">
        <v>56</v>
      </c>
      <c r="F154" s="17"/>
      <c r="G154" s="17">
        <f>(E6-F154)/366</f>
        <v>117.76229508196721</v>
      </c>
      <c r="H154" s="57"/>
      <c r="I154" s="17"/>
      <c r="J154" s="3"/>
    </row>
    <row r="155" spans="1:10" s="41" customFormat="1" ht="15.75" x14ac:dyDescent="0.25">
      <c r="A155" s="28"/>
      <c r="B155" s="28"/>
      <c r="C155" s="12">
        <v>8</v>
      </c>
      <c r="D155" s="17" t="s">
        <v>90</v>
      </c>
      <c r="E155" s="17" t="s">
        <v>23</v>
      </c>
      <c r="F155" s="63">
        <v>39387</v>
      </c>
      <c r="G155" s="29">
        <f>(E6-F155)/366</f>
        <v>10.147540983606557</v>
      </c>
      <c r="H155" s="54">
        <f t="shared" ref="H155:H156" si="25">ROUNDDOWN(G155,0)</f>
        <v>10</v>
      </c>
      <c r="I155" s="61">
        <f t="shared" ref="I155:I156" si="26">(G155-H155)*12</f>
        <v>1.7704918032786878</v>
      </c>
      <c r="J155" s="3"/>
    </row>
    <row r="156" spans="1:10" s="41" customFormat="1" ht="15.75" x14ac:dyDescent="0.25">
      <c r="A156" s="28"/>
      <c r="B156" s="28"/>
      <c r="C156" s="12">
        <v>9</v>
      </c>
      <c r="D156" s="13" t="s">
        <v>81</v>
      </c>
      <c r="E156" s="17" t="s">
        <v>23</v>
      </c>
      <c r="F156" s="18">
        <v>40561</v>
      </c>
      <c r="G156" s="17">
        <f>(E6-F156)/366</f>
        <v>6.9398907103825138</v>
      </c>
      <c r="H156" s="54">
        <f t="shared" si="25"/>
        <v>6</v>
      </c>
      <c r="I156" s="61">
        <f t="shared" si="26"/>
        <v>11.278688524590166</v>
      </c>
      <c r="J156" s="3"/>
    </row>
    <row r="158" spans="1:10" hidden="1" x14ac:dyDescent="0.25">
      <c r="E158" s="38">
        <v>41974</v>
      </c>
    </row>
    <row r="159" spans="1:10" x14ac:dyDescent="0.25">
      <c r="E159" s="38"/>
    </row>
  </sheetData>
  <autoFilter ref="C12:I156" xr:uid="{00000000-0009-0000-0000-000000000000}">
    <filterColumn colId="1">
      <filters blank="1">
        <filter val="2"/>
        <filter val="Айдинян Е. В."/>
        <filter val="Аксенова Ю.А."/>
        <filter val="Афанасьева О.Н."/>
        <filter val="Бадуашвили А. Ш."/>
        <filter val="Балдовская Н.М."/>
        <filter val="Баранова А. О."/>
        <filter val="Берстенева Е. П."/>
        <filter val="Богданович А. А."/>
        <filter val="Брехова Л.И."/>
        <filter val="Ворончихина Ю. А."/>
        <filter val="Глумнушин С.Г."/>
        <filter val="Глухих Т.Н."/>
        <filter val="Головырина Л. С."/>
        <filter val="Данилов В. Г."/>
        <filter val="Данилова Л.В."/>
        <filter val="Дятель В.М."/>
        <filter val="Еськова А. В."/>
        <filter val="Ефанов И.А."/>
        <filter val="Засухина Н. В."/>
        <filter val="Захарова В. В."/>
        <filter val="Злыгостева А. А."/>
        <filter val="Золотарева Л. Г."/>
        <filter val="Исламиева Ж.А."/>
        <filter val="Карсакова И.И."/>
        <filter val="Кожурина М. В."/>
        <filter val="Козаненко Е. А."/>
        <filter val="Кондратенко Г. В."/>
        <filter val="Константинова Л.А."/>
        <filter val="Криницына Р. Ф."/>
        <filter val="Кузнецова Н. А."/>
        <filter val="Кукина Е. С."/>
        <filter val="Легачева Е. С."/>
        <filter val="Легачева Е.С."/>
        <filter val="Ленский Д.В."/>
        <filter val="Листарова О.О."/>
        <filter val="Лучников С.М."/>
        <filter val="Лютина Л.И."/>
        <filter val="Лямина Н.Б."/>
        <filter val="Ляпилина Н. Д."/>
        <filter val="Маклакова Н. Г."/>
        <filter val="Мамаев В. В."/>
        <filter val="Мамаева Е. С."/>
        <filter val="Махароблидзе А. В."/>
        <filter val="Махнева Л. Г."/>
        <filter val="Михалёва И. М."/>
        <filter val="Молокова О.В."/>
        <filter val="Молотковская Т.В."/>
        <filter val="Новоселов С. В."/>
        <filter val="Нуритдинова М. А."/>
        <filter val="Огорельцева Н.И."/>
        <filter val="Олухова Е.В."/>
        <filter val="Пак Ю. В."/>
        <filter val="Пивцаева С. В."/>
        <filter val="Плеханова Т. Г."/>
        <filter val="Пономарева Р.М."/>
        <filter val="Рогачев Л. П."/>
        <filter val="Самошенко К.В."/>
        <filter val="Санакоева О.А."/>
        <filter val="Скоробогатова Е. Г."/>
        <filter val="Смирнова В. Д."/>
        <filter val="Смоленцева Г.Н."/>
        <filter val="Сорокина Е. А."/>
        <filter val="Суходолова Т. С."/>
        <filter val="Тагиров Р.К."/>
        <filter val="Таранова Г. И."/>
        <filter val="Тарасенко А. А."/>
        <filter val="Туркина И. В."/>
        <filter val="Усова К. А."/>
        <filter val="Фатьянова Л.А."/>
        <filter val="Хомутова О. И."/>
        <filter val="Хренов А.Р."/>
        <filter val="Чепурных М.И."/>
        <filter val="Чичиланова И. В."/>
        <filter val="Чураков В. П."/>
        <filter val="Шайсламова Г. А."/>
        <filter val="Шевченко Е. Г."/>
        <filter val="Ширшов Ю. Г."/>
        <filter val="Щеглова Е.А."/>
        <filter val="Юдинцева Л. В."/>
      </filters>
    </filterColumn>
    <filterColumn colId="5" showButton="0"/>
  </autoFilter>
  <mergeCells count="11">
    <mergeCell ref="A12:A14"/>
    <mergeCell ref="B12:B14"/>
    <mergeCell ref="C12:C14"/>
    <mergeCell ref="D12:D14"/>
    <mergeCell ref="E12:E14"/>
    <mergeCell ref="E7:I7"/>
    <mergeCell ref="E8:I8"/>
    <mergeCell ref="E9:I9"/>
    <mergeCell ref="F12:F14"/>
    <mergeCell ref="G12:G14"/>
    <mergeCell ref="H12:I13"/>
  </mergeCells>
  <pageMargins left="0.25" right="0.25" top="0.75" bottom="0.75" header="0.3" footer="0.3"/>
  <pageSetup paperSize="9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6F78A-D137-48CE-ABD7-69651A208910}">
  <dimension ref="A1"/>
  <sheetViews>
    <sheetView workbookViewId="0">
      <selection activeCell="I25" sqref="I24:I2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тарификационный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2018-02-09T08:57:32Z</dcterms:modified>
</cp:coreProperties>
</file>