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БЮП 2025\"/>
    </mc:Choice>
  </mc:AlternateContent>
  <xr:revisionPtr revIDLastSave="0" documentId="13_ncr:1_{8ADCFF35-EDB7-4D75-896A-C56AE2B7513C}" xr6:coauthVersionLast="47" xr6:coauthVersionMax="47" xr10:uidLastSave="{00000000-0000-0000-0000-000000000000}"/>
  <bookViews>
    <workbookView xWindow="0" yWindow="0" windowWidth="28800" windowHeight="15600" xr2:uid="{00000000-000D-0000-FFFF-FFFF00000000}"/>
  </bookViews>
  <sheets>
    <sheet name="раздел 1" sheetId="1" r:id="rId1"/>
    <sheet name="раздел 2" sheetId="7" r:id="rId2"/>
    <sheet name="раздел 3" sheetId="2" r:id="rId3"/>
    <sheet name="раздел 4" sheetId="3" r:id="rId4"/>
    <sheet name="раздел 5" sheetId="6" r:id="rId5"/>
  </sheets>
  <calcPr calcId="191029"/>
</workbook>
</file>

<file path=xl/calcChain.xml><?xml version="1.0" encoding="utf-8"?>
<calcChain xmlns="http://schemas.openxmlformats.org/spreadsheetml/2006/main">
  <c r="F19" i="2" l="1"/>
  <c r="D19" i="2"/>
  <c r="C22" i="2"/>
  <c r="D10" i="1" l="1"/>
  <c r="D6" i="1"/>
  <c r="G22" i="2" l="1"/>
  <c r="F6" i="6"/>
  <c r="H9" i="7"/>
  <c r="H8" i="7"/>
  <c r="H7" i="7"/>
  <c r="H5" i="7"/>
  <c r="E5" i="7"/>
  <c r="D19" i="1"/>
  <c r="D17" i="1"/>
  <c r="D15" i="1"/>
  <c r="D13" i="1"/>
  <c r="D8" i="1"/>
  <c r="D7" i="1"/>
  <c r="D22" i="2" l="1"/>
  <c r="F22" i="2" l="1"/>
  <c r="E22" i="2"/>
  <c r="I19" i="2"/>
</calcChain>
</file>

<file path=xl/sharedStrings.xml><?xml version="1.0" encoding="utf-8"?>
<sst xmlns="http://schemas.openxmlformats.org/spreadsheetml/2006/main" count="93" uniqueCount="87">
  <si>
    <t>Содержание показателя</t>
  </si>
  <si>
    <t>Значение показателя</t>
  </si>
  <si>
    <t>Количество случаев оказания гражданам бесплатной юридической помощи</t>
  </si>
  <si>
    <t>Количество граждан, которым оказана бесплатная юридическая помощь</t>
  </si>
  <si>
    <t>Количество устных консультаций по правовым вопросам</t>
  </si>
  <si>
    <t>Количество письменных консультаций по правовым вопросам</t>
  </si>
  <si>
    <t xml:space="preserve">Количество составленных заявлений, жалоб, ходатайств и других документов правового характера </t>
  </si>
  <si>
    <t>Количество граждан, которым составлены заявления, жалобы, ходатайства и другие документы правового характера</t>
  </si>
  <si>
    <t>Количество случаев отказа в оказании гражданам бесплатной юридической помощи</t>
  </si>
  <si>
    <t>№ п/п</t>
  </si>
  <si>
    <t>Категория граждан</t>
  </si>
  <si>
    <t>Количество заявлений, жалоб, ходатайств и других документов правового характера</t>
  </si>
  <si>
    <t>Всего</t>
  </si>
  <si>
    <t>Граждане, среднедушевой доход семей которых ниже величины прожиточного минимума, установленного в Свердловской области в соответствии с законодательством Российской Федерации, либо одиноко проживающие граждане, доходы которых ниже величины прожиточного минимума (малоимущие граждане)</t>
  </si>
  <si>
    <t>Инвалиды I и II группы</t>
  </si>
  <si>
    <t xml:space="preserve">Граждане, которым право на получение бесплатной юридической помощи в рамках государственной системы бесплатной юридической помощи предоставлено в соответствии с иными федеральными законами </t>
  </si>
  <si>
    <t>Количество случаев представления интересов граждан в государствен-ных и муниципаль-ных органах, организациях</t>
  </si>
  <si>
    <t>Вид бесплатной юридической помощи</t>
  </si>
  <si>
    <t>Количество должностных лиц, осуществлявших оказание бесплатной юридической помощи</t>
  </si>
  <si>
    <t>Правовое консультирование</t>
  </si>
  <si>
    <t>Составление заявлений, жалоб, ходатайств и других документов правового характера</t>
  </si>
  <si>
    <t>Представление интересов граждан в государственных и муниципальных органах, организациях</t>
  </si>
  <si>
    <t>Всего должностных лиц, осуществлявших оказание бесплатной юридической помощи:</t>
  </si>
  <si>
    <t xml:space="preserve">Лица, желающие принять на воспитание в свою семью ребенка, оставшегося без попечения родителей, если они обращаются за оказанием бесплатной юридической помощи по вопросам, связанным с устройством ребенка на воспитание в семью </t>
  </si>
  <si>
    <t>Усыновители, если они обращаются за оказанием бесплатной юридической помощи по вопросам, связанным с обеспечением и защитой прав и законных интересов усыновленных детей</t>
  </si>
  <si>
    <t>Осуществление правового информирования и правового просвещения</t>
  </si>
  <si>
    <t>В средствах массовой информации</t>
  </si>
  <si>
    <t>№   строки</t>
  </si>
  <si>
    <t>Ветераны Великой Отечественной войны, Герои Российской Федерации, Герои Советского Союза, Герои Социалистического Труда, Герои Труда Российской Федерации</t>
  </si>
  <si>
    <t>Дети-инвалиды, дети-сироты, дети, оставшиеся без попечения родителей, лица из числа детей-сирот и детей, оставшихся без попечения родителей,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детей</t>
  </si>
  <si>
    <t>Граждане, имеющие право на бесплатную юридическую помощь в соответствии с Федеральным законом о социальном обслуживании граждан пожилого возраста и инвалидов</t>
  </si>
  <si>
    <t xml:space="preserve">Несовершеннолетние, содержащиеся в учреждениях системы профилактики безнадзорности и правонарушений несовершеннолетних, и несовершеннолетние, отбывающие наказание в местах лишения свободы,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несовершеннолетних (за исключением вопросов, связанных с оказанием юридической помощи в уголовном судопроизводстве)
</t>
  </si>
  <si>
    <t>Граждане, имеющие право на бесплатную юридическую помощь в соответствии с Законом Российской Федерации о психиатрической помощи и гарантиях прав граждан при ее оказании</t>
  </si>
  <si>
    <t xml:space="preserve">Граждане, признанные судом недееспособными, а также их законные представителии, если они обращаются за оказанием бесплатной юридической помощи по вопросам, связанным с обеспечением и защитой прав и законных интересов таких граждан
</t>
  </si>
  <si>
    <t>Раздел 1. Сведения о количестве граждан, которым оказана бесплатная юридическая помощь, и видах оказанной гражданам бесплатной юридической помощи.</t>
  </si>
  <si>
    <t>общие показатели</t>
  </si>
  <si>
    <t>Общее количество граждан, обратившихся за получением бесплатной юридической помощи</t>
  </si>
  <si>
    <t>Количество граждан, обратившихся за получением бесплатной юридической помощи, которым отказано в оказании бесплатной юридической помощи</t>
  </si>
  <si>
    <t>Виды бесплатной юридической помощи</t>
  </si>
  <si>
    <t>Количество граждан, которым даны устные консультации по правовым вопросам</t>
  </si>
  <si>
    <t>Количество граждан, которым даны письменные консультации по правовым вопросам</t>
  </si>
  <si>
    <t>Количество граждан, интересы которых представлялись в государственных и муниципальных органах, организациях</t>
  </si>
  <si>
    <t>Количество случаев представления интересов граждан в государственных и муниципальных органах, организациях</t>
  </si>
  <si>
    <t>сумма равна сумме строк 3 и 5</t>
  </si>
  <si>
    <t>сумма равна сумме строк 9, 11, 13, 15</t>
  </si>
  <si>
    <t>показатели больше или равны строке 5</t>
  </si>
  <si>
    <t>показатели больше или равны строке 8</t>
  </si>
  <si>
    <t>показатели больше или равны строке 10</t>
  </si>
  <si>
    <t>показатели больше или равны строке 12</t>
  </si>
  <si>
    <t>показатели больше или равны строке 14</t>
  </si>
  <si>
    <t>Раздел 5.  Сведения о количестве должностных лиц, осуществлявших в отчетный период оказание бесплатной юридической помощи</t>
  </si>
  <si>
    <t>Раздел 3. Сведения о гражданах, которым оказана бесплатная юридическая помощь</t>
  </si>
  <si>
    <t>Граждане, пострадавшие в результате чрезвычайной ситуации</t>
  </si>
  <si>
    <t>Раздел 2. Сведения о количестве граждан, имеющих право на получение бесплатной юридической помощи</t>
  </si>
  <si>
    <t>№ строки</t>
  </si>
  <si>
    <t>1.</t>
  </si>
  <si>
    <t>Общее количество граждан, обратившихся за получением бесплатной юридической помощи и имеющих право на ее получение</t>
  </si>
  <si>
    <t>Общее количество граждан, обратившихся за получением юридической помощи в виде правового консультирования (в устной и письменной форме) и имеющих право на ее получение</t>
  </si>
  <si>
    <t>Общее количество граждан, обратившихся за получением юридической помощи в виде составления заявлений, жалоб, ходатайств и других документов правового характера и имеющих право на ее получение</t>
  </si>
  <si>
    <t>Общее количество граждан, обратившихся за получением юридической помощи в виде представления их интересов в государственных и муниципальных органах, организациях и имеющих право на ее получение</t>
  </si>
  <si>
    <t>сумма строк 3, 4 и 5</t>
  </si>
  <si>
    <t>равно строке 3 раздела 1</t>
  </si>
  <si>
    <t>равно сумме строк 8 и 10 раздела 1</t>
  </si>
  <si>
    <t>равно строке 12 раздела 1</t>
  </si>
  <si>
    <t>равно строке 14 раздела 1</t>
  </si>
  <si>
    <t>равно строке 9 раздела 1</t>
  </si>
  <si>
    <t>равно строке 11 раздела 1</t>
  </si>
  <si>
    <t>равно строке 13 раздела 1</t>
  </si>
  <si>
    <t>равно строке 15 раздела 1</t>
  </si>
  <si>
    <t>равно строке 4 раздела 1</t>
  </si>
  <si>
    <t>равно либо меньше суммы строк 1, 2 и 3</t>
  </si>
  <si>
    <t>сумма равна сумме строк 8, 10, 12,14</t>
  </si>
  <si>
    <t>Раздел 4. Сведения о правовом информировании и правовом просвещении населения согласно ст. 9 Закона от Свердловской области 05 октября 2012 года № 79-ОЗ</t>
  </si>
  <si>
    <t>Общее количество размещенных материалов</t>
  </si>
  <si>
    <t>Количество и виды размещенной информации</t>
  </si>
  <si>
    <t>Номер строки</t>
  </si>
  <si>
    <t xml:space="preserve">                                                                                                              (подпись)                    (расшифровка подписи)</t>
  </si>
  <si>
    <t>Руководитель           ________________                 ________________________________</t>
  </si>
  <si>
    <t xml:space="preserve">                                      (подпись)                              (расшифровка подписи)</t>
  </si>
  <si>
    <t>В социальных сетях</t>
  </si>
  <si>
    <t>В виде изданных брошюр, памяток и прочих</t>
  </si>
  <si>
    <t xml:space="preserve">Граждане, призванные на военную службу по мобилизации в Вооруженные Силы Российской Федерации, граждане, заключившие контракт о добровольном содействии в выполнении задач, возложенных на Вооруженные Силы Российской Федерации, при условии их участия в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 и (или) выполнения ими задач по отражению вооруженного вторжения на территорию Российской Федерации, в ходе вооруженной провокации на Государственной границе Российской Федерации и приграничных территориях субъектов Российской Федерации, прилегающих к районам проведения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области, граждане, заключившие контракт (имевшие иные правоотношения) с организацией, содействующей выполнению задач, возложенных на Вооруженные Силы Российской Федерации, при условии их участия 
в специальной военной операции на указанных территориях, а также члены семей указанных граждан
</t>
  </si>
  <si>
    <t>Граждане, проходящие (проходившие) военную службу в Вооруженных Силах Российской Федерации, граждане, находящиеся (находившиеся) на военной службе (службе)              в войсках национальной гвардии Российской Федерации, в воинских формированиях и органах, указанных в пункте 6 статьи 1 Федерального закона от 31 мая 1996 года 
№ 61-ФЗ «Об обороне», при условии их участия в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 и (или) выполнения ими задач по отражению вооруженного вторжения на территорию Российской Федерации, в ходе вооруженной провокации на Государственной границе Российской Федерации и приграничных территориях субъектов Российской Федерации, прилегающих к районам проведения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области, находящиеся (находившиеся) на указанных территориях служащие (работники) правоохранительных органов Российской Федерации, граждане, выполняющие (выполнявшие) служебные и иные аналогичные функции на указанных территориях, а также члены семей указанных граждан</t>
  </si>
  <si>
    <t>Лица, принимавшие в соответствии с решениями органов государственной власти Донецкой Народной Республики, Луганской Народной Республики участие в боевых действиях 
в составе Вооруженных Сил Донецкой Народной Республики, Народной милиции Луганской Народной Республики, воинских формирований и органов Донецкой Народной Республики 
и Луганской Народной Республики начиная 
с 11 мая 2014 года, а также члены семей указанных лиц</t>
  </si>
  <si>
    <t xml:space="preserve">Должностное лицо, ответственное за составление отчета         _____________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</si>
  <si>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ОТЧЕТ
ОБ ОКАЗАНИИ БЕСПЛАТНОЙ ЮРИДИЧЕСКОЙ ПОМОЩИ     ГАУ "КЦСОН Верхотурского района"  за 3 месяца 2025 г.                                                                   
</t>
  </si>
  <si>
    <t>Дата составления отчета: 25.03.2025                                                                                         Захаркова Е.В. 89506344031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</si>
</sst>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2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/>
    <xf numFmtId="0" fontId="3" fillId="0" borderId="1" xfId="0" applyFont="1" applyBorder="1" applyAlignment="1">
      <alignment horizontal="center" vertical="top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0" fillId="0" borderId="0" xfId="0" applyAlignment="1">
      <alignment horizontal="justify" vertical="center" wrapText="1"/>
    </xf>
    <xf numFmtId="0" fontId="6" fillId="0" borderId="1" xfId="0" applyFont="1" applyBorder="1" applyAlignment="1">
      <alignment horizontal="center" vertical="top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center" vertical="center" wrapText="1"/>
    </xf>
    <xf numFmtId="0" fontId="5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>
      <alignment horizontal="right" vertical="center" wrapText="1"/>
    </xf>
    <xf numFmtId="0" fontId="1" fillId="0" borderId="0" xfId="0" applyFont="1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>
      <alignment horizontal="center"/>
    </xf>
    <xf numFmtId="0" fontId="2" fillId="0" borderId="1" xfId="0" applyFont="1" applyBorder="1" applyAlignment="1" applyProtection="1">
      <alignment horizontal="center"/>
      <protection locked="0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2" fillId="0" borderId="0" xfId="0" applyFont="1" applyAlignment="1">
      <alignment horizontal="left" wrapText="1"/>
    </xf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9" fillId="0" borderId="0" xfId="0" applyFont="1" applyAlignment="1">
      <alignment vertical="center" wrapText="1"/>
    </xf>
    <xf numFmtId="0" fontId="0" fillId="0" borderId="0" xfId="0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2"/>
  <sheetViews>
    <sheetView tabSelected="1" topLeftCell="A4" zoomScale="80" zoomScaleNormal="80" workbookViewId="0">
      <selection activeCell="C9" sqref="C9"/>
    </sheetView>
  </sheetViews>
  <sheetFormatPr defaultRowHeight="15" x14ac:dyDescent="0.25"/>
  <cols>
    <col min="1" max="1" width="8.5703125" customWidth="1"/>
    <col min="2" max="2" width="99.5703125" customWidth="1"/>
    <col min="3" max="3" width="23.28515625" customWidth="1"/>
    <col min="8" max="8" width="55.140625" customWidth="1"/>
    <col min="9" max="9" width="27.5703125" customWidth="1"/>
  </cols>
  <sheetData>
    <row r="1" spans="1:14" ht="117" customHeight="1" x14ac:dyDescent="0.25">
      <c r="A1" s="32" t="s">
        <v>85</v>
      </c>
      <c r="B1" s="32"/>
      <c r="C1" s="32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39.75" customHeight="1" x14ac:dyDescent="0.25">
      <c r="A2" s="33" t="s">
        <v>34</v>
      </c>
      <c r="B2" s="34"/>
      <c r="C2" s="34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52.5" customHeight="1" x14ac:dyDescent="0.25">
      <c r="A3" s="4" t="s">
        <v>27</v>
      </c>
      <c r="B3" s="5" t="s">
        <v>0</v>
      </c>
      <c r="C3" s="5" t="s">
        <v>1</v>
      </c>
    </row>
    <row r="4" spans="1:14" ht="32.25" customHeight="1" x14ac:dyDescent="0.25">
      <c r="A4" s="4">
        <v>1</v>
      </c>
      <c r="B4" s="5">
        <v>2</v>
      </c>
      <c r="C4" s="5">
        <v>3</v>
      </c>
    </row>
    <row r="5" spans="1:14" ht="32.25" customHeight="1" x14ac:dyDescent="0.25">
      <c r="A5" s="4">
        <v>1</v>
      </c>
      <c r="B5" s="5" t="s">
        <v>35</v>
      </c>
      <c r="C5" s="5"/>
    </row>
    <row r="6" spans="1:14" ht="32.25" customHeight="1" x14ac:dyDescent="0.25">
      <c r="A6" s="4">
        <v>2</v>
      </c>
      <c r="B6" s="10" t="s">
        <v>36</v>
      </c>
      <c r="C6" s="23">
        <v>21</v>
      </c>
      <c r="D6">
        <f>C7+C9</f>
        <v>21</v>
      </c>
      <c r="H6" t="s">
        <v>43</v>
      </c>
    </row>
    <row r="7" spans="1:14" ht="32.25" customHeight="1" x14ac:dyDescent="0.25">
      <c r="A7" s="4">
        <v>3</v>
      </c>
      <c r="B7" s="11" t="s">
        <v>3</v>
      </c>
      <c r="C7" s="23">
        <v>21</v>
      </c>
      <c r="D7">
        <f>C12+C14+C16+C18</f>
        <v>21</v>
      </c>
      <c r="H7" t="s">
        <v>71</v>
      </c>
    </row>
    <row r="8" spans="1:14" ht="32.25" customHeight="1" x14ac:dyDescent="0.25">
      <c r="A8" s="4">
        <v>4</v>
      </c>
      <c r="B8" s="12" t="s">
        <v>2</v>
      </c>
      <c r="C8" s="23">
        <v>21</v>
      </c>
      <c r="D8">
        <f>C13+C15+C17+C19</f>
        <v>21</v>
      </c>
      <c r="H8" t="s">
        <v>44</v>
      </c>
    </row>
    <row r="9" spans="1:14" ht="32.25" customHeight="1" x14ac:dyDescent="0.25">
      <c r="A9" s="4">
        <v>5</v>
      </c>
      <c r="B9" s="12" t="s">
        <v>37</v>
      </c>
      <c r="C9" s="5">
        <v>0</v>
      </c>
    </row>
    <row r="10" spans="1:14" ht="32.25" customHeight="1" x14ac:dyDescent="0.25">
      <c r="A10" s="4">
        <v>6</v>
      </c>
      <c r="B10" s="12" t="s">
        <v>8</v>
      </c>
      <c r="C10" s="27">
        <v>0</v>
      </c>
      <c r="D10">
        <f>C9</f>
        <v>0</v>
      </c>
      <c r="H10" t="s">
        <v>45</v>
      </c>
    </row>
    <row r="11" spans="1:14" ht="32.25" customHeight="1" x14ac:dyDescent="0.25">
      <c r="A11" s="4">
        <v>7</v>
      </c>
      <c r="B11" s="4" t="s">
        <v>38</v>
      </c>
      <c r="C11" s="5"/>
    </row>
    <row r="12" spans="1:14" ht="32.25" customHeight="1" x14ac:dyDescent="0.25">
      <c r="A12" s="4">
        <v>8</v>
      </c>
      <c r="B12" s="12" t="s">
        <v>39</v>
      </c>
      <c r="C12" s="22">
        <v>18</v>
      </c>
    </row>
    <row r="13" spans="1:14" ht="32.25" customHeight="1" x14ac:dyDescent="0.25">
      <c r="A13" s="4">
        <v>9</v>
      </c>
      <c r="B13" s="11" t="s">
        <v>4</v>
      </c>
      <c r="C13" s="22">
        <v>18</v>
      </c>
      <c r="D13">
        <f>C12</f>
        <v>18</v>
      </c>
      <c r="H13" t="s">
        <v>46</v>
      </c>
    </row>
    <row r="14" spans="1:14" ht="32.25" customHeight="1" x14ac:dyDescent="0.25">
      <c r="A14" s="4">
        <v>10</v>
      </c>
      <c r="B14" s="12" t="s">
        <v>40</v>
      </c>
      <c r="C14" s="22">
        <v>0</v>
      </c>
    </row>
    <row r="15" spans="1:14" ht="32.25" customHeight="1" x14ac:dyDescent="0.25">
      <c r="A15" s="4">
        <v>11</v>
      </c>
      <c r="B15" s="12" t="s">
        <v>5</v>
      </c>
      <c r="C15" s="22">
        <v>0</v>
      </c>
      <c r="D15">
        <f>C14</f>
        <v>0</v>
      </c>
      <c r="H15" t="s">
        <v>47</v>
      </c>
    </row>
    <row r="16" spans="1:14" ht="32.25" customHeight="1" x14ac:dyDescent="0.25">
      <c r="A16" s="4">
        <v>12</v>
      </c>
      <c r="B16" s="13" t="s">
        <v>7</v>
      </c>
      <c r="C16" s="22">
        <v>3</v>
      </c>
    </row>
    <row r="17" spans="1:8" ht="32.25" customHeight="1" x14ac:dyDescent="0.25">
      <c r="A17" s="4">
        <v>13</v>
      </c>
      <c r="B17" s="12" t="s">
        <v>6</v>
      </c>
      <c r="C17" s="22">
        <v>3</v>
      </c>
      <c r="D17">
        <f>C16</f>
        <v>3</v>
      </c>
      <c r="H17" t="s">
        <v>48</v>
      </c>
    </row>
    <row r="18" spans="1:8" ht="32.25" customHeight="1" x14ac:dyDescent="0.25">
      <c r="A18" s="4">
        <v>14</v>
      </c>
      <c r="B18" s="12" t="s">
        <v>41</v>
      </c>
      <c r="C18" s="22">
        <v>0</v>
      </c>
    </row>
    <row r="19" spans="1:8" ht="32.25" customHeight="1" x14ac:dyDescent="0.25">
      <c r="A19" s="4">
        <v>15</v>
      </c>
      <c r="B19" s="12" t="s">
        <v>42</v>
      </c>
      <c r="C19" s="22">
        <v>0</v>
      </c>
      <c r="D19">
        <f>C18</f>
        <v>0</v>
      </c>
      <c r="H19" t="s">
        <v>49</v>
      </c>
    </row>
    <row r="20" spans="1:8" ht="15.75" x14ac:dyDescent="0.25">
      <c r="A20" s="3"/>
      <c r="B20" s="3"/>
      <c r="C20" s="3"/>
    </row>
    <row r="21" spans="1:8" ht="15.75" x14ac:dyDescent="0.25">
      <c r="A21" s="3"/>
      <c r="B21" s="3"/>
      <c r="C21" s="3"/>
    </row>
    <row r="22" spans="1:8" ht="15.75" x14ac:dyDescent="0.25">
      <c r="A22" s="3"/>
      <c r="B22" s="3"/>
      <c r="C22" s="3"/>
    </row>
  </sheetData>
  <mergeCells count="2">
    <mergeCell ref="A1:C1"/>
    <mergeCell ref="A2:C2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35"/>
  <sheetViews>
    <sheetView workbookViewId="0">
      <selection activeCell="E12" sqref="E12"/>
    </sheetView>
  </sheetViews>
  <sheetFormatPr defaultRowHeight="15" x14ac:dyDescent="0.25"/>
  <cols>
    <col min="1" max="1" width="11.5703125" customWidth="1"/>
    <col min="2" max="2" width="100.7109375" customWidth="1"/>
    <col min="3" max="3" width="27.140625" customWidth="1"/>
    <col min="7" max="7" width="27" customWidth="1"/>
    <col min="8" max="8" width="10.140625" bestFit="1" customWidth="1"/>
    <col min="9" max="9" width="36.85546875" customWidth="1"/>
  </cols>
  <sheetData>
    <row r="1" spans="1:15" ht="15.75" x14ac:dyDescent="0.25">
      <c r="A1" s="33" t="s">
        <v>53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ht="15.75" x14ac:dyDescent="0.25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</row>
    <row r="3" spans="1:15" ht="15.75" x14ac:dyDescent="0.25">
      <c r="A3" s="4" t="s">
        <v>54</v>
      </c>
      <c r="B3" s="4" t="s">
        <v>0</v>
      </c>
      <c r="C3" s="4" t="s">
        <v>1</v>
      </c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</row>
    <row r="4" spans="1:15" ht="15.75" x14ac:dyDescent="0.25">
      <c r="A4" s="15">
        <v>1</v>
      </c>
      <c r="B4" s="15">
        <v>2</v>
      </c>
      <c r="C4" s="15">
        <v>3</v>
      </c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</row>
    <row r="5" spans="1:15" ht="31.5" x14ac:dyDescent="0.25">
      <c r="A5" s="6" t="s">
        <v>55</v>
      </c>
      <c r="B5" s="13" t="s">
        <v>56</v>
      </c>
      <c r="C5" s="30">
        <v>21</v>
      </c>
      <c r="D5" s="14"/>
      <c r="E5" s="14">
        <f>C7+C8+C9</f>
        <v>21</v>
      </c>
      <c r="F5" s="14"/>
      <c r="G5" s="14" t="s">
        <v>60</v>
      </c>
      <c r="H5" s="14" t="b">
        <f>EXACT(C5,'раздел 1'!C6)</f>
        <v>1</v>
      </c>
      <c r="I5" t="s">
        <v>61</v>
      </c>
      <c r="J5" s="14"/>
      <c r="K5" s="14"/>
      <c r="L5" s="14"/>
      <c r="M5" s="14"/>
      <c r="N5" s="14"/>
      <c r="O5" s="14"/>
    </row>
    <row r="6" spans="1:15" ht="15.75" x14ac:dyDescent="0.25">
      <c r="A6" s="6">
        <v>2</v>
      </c>
      <c r="B6" s="18" t="s">
        <v>38</v>
      </c>
      <c r="C6" s="8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</row>
    <row r="7" spans="1:15" ht="47.25" x14ac:dyDescent="0.25">
      <c r="A7" s="6">
        <v>3</v>
      </c>
      <c r="B7" s="13" t="s">
        <v>57</v>
      </c>
      <c r="C7" s="31">
        <v>18</v>
      </c>
      <c r="D7" s="14"/>
      <c r="E7" s="14"/>
      <c r="F7" s="14"/>
      <c r="G7" s="14"/>
      <c r="H7" s="14" t="b">
        <f>EXACT(C7,'раздел 1'!C12+'раздел 1'!C14)</f>
        <v>1</v>
      </c>
      <c r="I7" s="14" t="s">
        <v>62</v>
      </c>
      <c r="J7" s="14"/>
      <c r="K7" s="14"/>
      <c r="L7" s="14"/>
      <c r="M7" s="14"/>
      <c r="N7" s="14"/>
      <c r="O7" s="14"/>
    </row>
    <row r="8" spans="1:15" ht="47.25" x14ac:dyDescent="0.25">
      <c r="A8" s="6">
        <v>4</v>
      </c>
      <c r="B8" s="13" t="s">
        <v>58</v>
      </c>
      <c r="C8" s="31">
        <v>3</v>
      </c>
      <c r="D8" s="14"/>
      <c r="E8" s="14"/>
      <c r="F8" s="14"/>
      <c r="G8" s="14"/>
      <c r="H8" s="14" t="b">
        <f>EXACT(C8,'раздел 1'!C16)</f>
        <v>1</v>
      </c>
      <c r="I8" s="14" t="s">
        <v>63</v>
      </c>
      <c r="J8" s="14"/>
      <c r="K8" s="14"/>
      <c r="L8" s="14"/>
      <c r="M8" s="14"/>
      <c r="N8" s="14"/>
      <c r="O8" s="14"/>
    </row>
    <row r="9" spans="1:15" ht="47.25" x14ac:dyDescent="0.25">
      <c r="A9" s="6">
        <v>5</v>
      </c>
      <c r="B9" s="13" t="s">
        <v>59</v>
      </c>
      <c r="C9" s="31">
        <v>0</v>
      </c>
      <c r="D9" s="14"/>
      <c r="E9" s="14"/>
      <c r="F9" s="14"/>
      <c r="G9" s="14"/>
      <c r="H9" s="14" t="b">
        <f>EXACT(C9,'раздел 1'!C18)</f>
        <v>1</v>
      </c>
      <c r="I9" s="14" t="s">
        <v>64</v>
      </c>
      <c r="J9" s="14"/>
      <c r="K9" s="14"/>
      <c r="L9" s="14"/>
      <c r="M9" s="14"/>
      <c r="N9" s="14"/>
      <c r="O9" s="14"/>
    </row>
    <row r="10" spans="1:15" ht="15.75" x14ac:dyDescent="0.25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</row>
    <row r="11" spans="1:15" ht="15.75" x14ac:dyDescent="0.25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</row>
    <row r="12" spans="1:15" ht="15.75" x14ac:dyDescent="0.2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</row>
    <row r="13" spans="1:15" ht="15.75" x14ac:dyDescent="0.2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</row>
    <row r="14" spans="1:15" ht="15.75" x14ac:dyDescent="0.2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</row>
    <row r="15" spans="1:15" ht="15.75" x14ac:dyDescent="0.2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</row>
    <row r="16" spans="1:15" ht="15.75" x14ac:dyDescent="0.2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</row>
    <row r="17" spans="1:15" ht="15.75" x14ac:dyDescent="0.2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</row>
    <row r="18" spans="1:15" ht="15.75" x14ac:dyDescent="0.2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</row>
    <row r="19" spans="1:15" ht="15.75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</row>
    <row r="20" spans="1:15" ht="15.75" x14ac:dyDescent="0.2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</row>
    <row r="21" spans="1:15" ht="15.75" x14ac:dyDescent="0.2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</row>
    <row r="22" spans="1:15" ht="15.75" x14ac:dyDescent="0.25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</row>
    <row r="23" spans="1:15" ht="15.75" x14ac:dyDescent="0.25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</row>
    <row r="24" spans="1:15" ht="15.75" x14ac:dyDescent="0.25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</row>
    <row r="25" spans="1:15" ht="15.75" x14ac:dyDescent="0.2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</row>
    <row r="26" spans="1:15" ht="15.75" x14ac:dyDescent="0.25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</row>
    <row r="27" spans="1:15" ht="15.75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</row>
    <row r="28" spans="1:15" ht="15.75" x14ac:dyDescent="0.25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</row>
    <row r="29" spans="1:15" ht="15.75" x14ac:dyDescent="0.25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</row>
    <row r="30" spans="1:15" ht="15.75" x14ac:dyDescent="0.2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</row>
    <row r="31" spans="1:15" ht="15.75" x14ac:dyDescent="0.25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</row>
    <row r="32" spans="1:15" ht="15.75" x14ac:dyDescent="0.25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</row>
    <row r="33" spans="1:15" ht="15.75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</row>
    <row r="34" spans="1:15" ht="15.75" x14ac:dyDescent="0.25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</row>
    <row r="35" spans="1:15" ht="15.75" x14ac:dyDescent="0.2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</row>
  </sheetData>
  <mergeCells count="1">
    <mergeCell ref="A1:O1"/>
  </mergeCells>
  <pageMargins left="0.31496062992125984" right="0.31496062992125984" top="0.35433070866141736" bottom="0.35433070866141736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28"/>
  <sheetViews>
    <sheetView zoomScale="80" zoomScaleNormal="80" workbookViewId="0">
      <pane ySplit="2" topLeftCell="A18" activePane="bottomLeft" state="frozen"/>
      <selection pane="bottomLeft" activeCell="J28" sqref="J28"/>
    </sheetView>
  </sheetViews>
  <sheetFormatPr defaultRowHeight="15" x14ac:dyDescent="0.25"/>
  <cols>
    <col min="1" max="1" width="5.42578125" customWidth="1"/>
    <col min="2" max="2" width="63.5703125" customWidth="1"/>
    <col min="3" max="5" width="15.7109375" customWidth="1"/>
    <col min="6" max="6" width="16.42578125" customWidth="1"/>
    <col min="7" max="7" width="14.85546875" customWidth="1"/>
  </cols>
  <sheetData>
    <row r="1" spans="1:7" ht="39" customHeight="1" x14ac:dyDescent="0.25">
      <c r="A1" s="35" t="s">
        <v>51</v>
      </c>
      <c r="B1" s="35"/>
      <c r="C1" s="35"/>
      <c r="D1" s="36"/>
      <c r="E1" s="36"/>
      <c r="F1" s="36"/>
      <c r="G1" s="36"/>
    </row>
    <row r="2" spans="1:7" ht="157.5" x14ac:dyDescent="0.25">
      <c r="A2" s="4" t="s">
        <v>9</v>
      </c>
      <c r="B2" s="4" t="s">
        <v>10</v>
      </c>
      <c r="C2" s="4" t="s">
        <v>4</v>
      </c>
      <c r="D2" s="4" t="s">
        <v>5</v>
      </c>
      <c r="E2" s="4" t="s">
        <v>11</v>
      </c>
      <c r="F2" s="4" t="s">
        <v>16</v>
      </c>
      <c r="G2" s="4" t="s">
        <v>12</v>
      </c>
    </row>
    <row r="3" spans="1:7" ht="15.75" x14ac:dyDescent="0.25">
      <c r="A3" s="4">
        <v>1</v>
      </c>
      <c r="B3" s="4">
        <v>2</v>
      </c>
      <c r="C3" s="4">
        <v>3</v>
      </c>
      <c r="D3" s="4">
        <v>4</v>
      </c>
      <c r="E3" s="4">
        <v>5</v>
      </c>
      <c r="F3" s="4">
        <v>6</v>
      </c>
      <c r="G3" s="4">
        <v>7</v>
      </c>
    </row>
    <row r="4" spans="1:7" ht="108" customHeight="1" x14ac:dyDescent="0.25">
      <c r="A4" s="7">
        <v>1</v>
      </c>
      <c r="B4" s="13" t="s">
        <v>13</v>
      </c>
      <c r="C4" s="28">
        <v>16</v>
      </c>
      <c r="D4" s="28"/>
      <c r="E4" s="28">
        <v>1</v>
      </c>
      <c r="F4" s="28">
        <v>0</v>
      </c>
      <c r="G4" s="7">
        <v>17</v>
      </c>
    </row>
    <row r="5" spans="1:7" ht="15.75" x14ac:dyDescent="0.25">
      <c r="A5" s="7">
        <v>2</v>
      </c>
      <c r="B5" s="12" t="s">
        <v>14</v>
      </c>
      <c r="C5" s="28"/>
      <c r="D5" s="28"/>
      <c r="E5" s="28"/>
      <c r="F5" s="28"/>
      <c r="G5" s="7"/>
    </row>
    <row r="6" spans="1:7" ht="82.5" customHeight="1" x14ac:dyDescent="0.25">
      <c r="A6" s="7">
        <v>3</v>
      </c>
      <c r="B6" s="12" t="s">
        <v>28</v>
      </c>
      <c r="C6" s="28"/>
      <c r="D6" s="28"/>
      <c r="E6" s="28"/>
      <c r="F6" s="28"/>
      <c r="G6" s="7"/>
    </row>
    <row r="7" spans="1:7" ht="393" customHeight="1" x14ac:dyDescent="0.25">
      <c r="A7" s="7">
        <v>4</v>
      </c>
      <c r="B7" s="12" t="s">
        <v>82</v>
      </c>
      <c r="C7" s="28">
        <v>2</v>
      </c>
      <c r="D7" s="28"/>
      <c r="E7" s="28">
        <v>2</v>
      </c>
      <c r="F7" s="28"/>
      <c r="G7" s="7">
        <v>4</v>
      </c>
    </row>
    <row r="8" spans="1:7" ht="366" customHeight="1" x14ac:dyDescent="0.25">
      <c r="A8" s="7">
        <v>5</v>
      </c>
      <c r="B8" s="12" t="s">
        <v>81</v>
      </c>
      <c r="C8" s="28"/>
      <c r="D8" s="28"/>
      <c r="E8" s="28"/>
      <c r="F8" s="28"/>
      <c r="G8" s="7"/>
    </row>
    <row r="9" spans="1:7" ht="168.75" customHeight="1" x14ac:dyDescent="0.25">
      <c r="A9" s="7">
        <v>6</v>
      </c>
      <c r="B9" s="12" t="s">
        <v>83</v>
      </c>
      <c r="C9" s="28"/>
      <c r="D9" s="28"/>
      <c r="E9" s="28"/>
      <c r="F9" s="28"/>
      <c r="G9" s="7"/>
    </row>
    <row r="10" spans="1:7" ht="114" customHeight="1" x14ac:dyDescent="0.25">
      <c r="A10" s="7">
        <v>7</v>
      </c>
      <c r="B10" s="12" t="s">
        <v>29</v>
      </c>
      <c r="C10" s="28"/>
      <c r="D10" s="28"/>
      <c r="E10" s="28"/>
      <c r="F10" s="28"/>
      <c r="G10" s="7"/>
    </row>
    <row r="11" spans="1:7" ht="81" customHeight="1" x14ac:dyDescent="0.25">
      <c r="A11" s="7">
        <v>8</v>
      </c>
      <c r="B11" s="13" t="s">
        <v>23</v>
      </c>
      <c r="C11" s="28"/>
      <c r="D11" s="28"/>
      <c r="E11" s="28"/>
      <c r="F11" s="28"/>
      <c r="G11" s="7"/>
    </row>
    <row r="12" spans="1:7" ht="78.75" customHeight="1" x14ac:dyDescent="0.25">
      <c r="A12" s="7">
        <v>9</v>
      </c>
      <c r="B12" s="13" t="s">
        <v>24</v>
      </c>
      <c r="C12" s="28"/>
      <c r="D12" s="28"/>
      <c r="E12" s="28"/>
      <c r="F12" s="28"/>
      <c r="G12" s="7"/>
    </row>
    <row r="13" spans="1:7" ht="63" x14ac:dyDescent="0.25">
      <c r="A13" s="7">
        <v>10</v>
      </c>
      <c r="B13" s="12" t="s">
        <v>30</v>
      </c>
      <c r="C13" s="28"/>
      <c r="D13" s="28"/>
      <c r="E13" s="28"/>
      <c r="F13" s="28"/>
      <c r="G13" s="7"/>
    </row>
    <row r="14" spans="1:7" ht="173.25" customHeight="1" x14ac:dyDescent="0.25">
      <c r="A14" s="7">
        <v>11</v>
      </c>
      <c r="B14" s="12" t="s">
        <v>31</v>
      </c>
      <c r="C14" s="28"/>
      <c r="D14" s="28"/>
      <c r="E14" s="28"/>
      <c r="F14" s="28"/>
      <c r="G14" s="7"/>
    </row>
    <row r="15" spans="1:7" ht="63" x14ac:dyDescent="0.25">
      <c r="A15" s="7">
        <v>12</v>
      </c>
      <c r="B15" s="12" t="s">
        <v>32</v>
      </c>
      <c r="C15" s="28"/>
      <c r="D15" s="28"/>
      <c r="E15" s="28"/>
      <c r="F15" s="28"/>
      <c r="G15" s="7"/>
    </row>
    <row r="16" spans="1:7" ht="94.5" customHeight="1" x14ac:dyDescent="0.25">
      <c r="A16" s="7">
        <v>13</v>
      </c>
      <c r="B16" s="12" t="s">
        <v>33</v>
      </c>
      <c r="C16" s="28"/>
      <c r="D16" s="28"/>
      <c r="E16" s="28"/>
      <c r="F16" s="28"/>
      <c r="G16" s="7"/>
    </row>
    <row r="17" spans="1:9" ht="39.75" customHeight="1" x14ac:dyDescent="0.25">
      <c r="A17" s="7">
        <v>14</v>
      </c>
      <c r="B17" s="12" t="s">
        <v>52</v>
      </c>
      <c r="C17" s="28"/>
      <c r="D17" s="28"/>
      <c r="E17" s="28"/>
      <c r="F17" s="28"/>
      <c r="G17" s="7"/>
    </row>
    <row r="18" spans="1:9" ht="77.25" customHeight="1" x14ac:dyDescent="0.25">
      <c r="A18" s="7">
        <v>15</v>
      </c>
      <c r="B18" s="12" t="s">
        <v>15</v>
      </c>
      <c r="C18" s="28"/>
      <c r="D18" s="29"/>
      <c r="E18" s="28"/>
      <c r="F18" s="28"/>
      <c r="G18" s="7"/>
    </row>
    <row r="19" spans="1:9" x14ac:dyDescent="0.25">
      <c r="A19" s="1"/>
      <c r="B19" s="2"/>
      <c r="C19" s="1">
        <v>18</v>
      </c>
      <c r="D19" s="1">
        <f t="shared" ref="D19" si="0">SUM(D4:D18)</f>
        <v>0</v>
      </c>
      <c r="E19" s="1">
        <v>3</v>
      </c>
      <c r="F19" s="1">
        <f>SUM(F4:F18)</f>
        <v>0</v>
      </c>
      <c r="G19" s="25">
        <v>21</v>
      </c>
      <c r="I19" s="2" t="b">
        <f>EXACT(G19,C19+D19+E19+F19)</f>
        <v>1</v>
      </c>
    </row>
    <row r="20" spans="1:9" x14ac:dyDescent="0.25">
      <c r="A20" s="2"/>
      <c r="B20" s="2"/>
      <c r="C20" s="2"/>
      <c r="D20" s="2"/>
      <c r="E20" s="2"/>
      <c r="F20" s="2"/>
      <c r="G20" s="2"/>
    </row>
    <row r="21" spans="1:9" x14ac:dyDescent="0.25">
      <c r="A21" s="2"/>
      <c r="B21" s="2"/>
      <c r="C21" s="2"/>
      <c r="D21" s="2"/>
      <c r="E21" s="2"/>
      <c r="F21" s="2"/>
      <c r="G21" s="2"/>
    </row>
    <row r="22" spans="1:9" x14ac:dyDescent="0.25">
      <c r="C22" t="b">
        <f>EXACT(C19,'раздел 1'!C13)</f>
        <v>1</v>
      </c>
      <c r="D22" t="b">
        <f>EXACT(D19,'раздел 1'!C15)</f>
        <v>1</v>
      </c>
      <c r="E22" t="b">
        <f>EXACT(E19,'раздел 1'!C17)</f>
        <v>1</v>
      </c>
      <c r="F22" t="b">
        <f>EXACT(F19,'раздел 1'!C19)</f>
        <v>1</v>
      </c>
      <c r="G22" t="b">
        <f>EXACT(G19,'раздел 1'!C8)</f>
        <v>1</v>
      </c>
    </row>
    <row r="25" spans="1:9" ht="30" x14ac:dyDescent="0.25">
      <c r="C25" s="16" t="s">
        <v>65</v>
      </c>
      <c r="D25" s="16" t="s">
        <v>66</v>
      </c>
      <c r="E25" s="16" t="s">
        <v>67</v>
      </c>
      <c r="F25" s="16" t="s">
        <v>68</v>
      </c>
      <c r="G25" s="16" t="s">
        <v>69</v>
      </c>
    </row>
    <row r="28" spans="1:9" ht="15.75" x14ac:dyDescent="0.25">
      <c r="C28" s="24"/>
      <c r="D28" s="24"/>
      <c r="E28" s="24"/>
      <c r="F28" s="24"/>
    </row>
  </sheetData>
  <mergeCells count="1">
    <mergeCell ref="A1:G1"/>
  </mergeCells>
  <pageMargins left="0.98425196850393704" right="0.39370078740157483" top="0.78740157480314965" bottom="0.78740157480314965" header="0" footer="0"/>
  <pageSetup paperSize="9" scale="3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19"/>
  <sheetViews>
    <sheetView workbookViewId="0">
      <selection activeCell="E6" sqref="E6"/>
    </sheetView>
  </sheetViews>
  <sheetFormatPr defaultRowHeight="15" x14ac:dyDescent="0.25"/>
  <cols>
    <col min="1" max="1" width="9.85546875" customWidth="1"/>
    <col min="2" max="2" width="46" customWidth="1"/>
    <col min="3" max="3" width="16.42578125" customWidth="1"/>
    <col min="4" max="4" width="61.42578125" customWidth="1"/>
    <col min="5" max="5" width="11.85546875" customWidth="1"/>
    <col min="6" max="6" width="11.7109375" customWidth="1"/>
  </cols>
  <sheetData>
    <row r="1" spans="1:5" ht="42.75" customHeight="1" x14ac:dyDescent="0.25">
      <c r="A1" s="41" t="s">
        <v>72</v>
      </c>
      <c r="B1" s="42"/>
      <c r="C1" s="42"/>
      <c r="D1" s="42"/>
      <c r="E1" s="20"/>
    </row>
    <row r="2" spans="1:5" ht="16.5" customHeight="1" x14ac:dyDescent="0.25">
      <c r="A2" s="26"/>
      <c r="E2" s="20"/>
    </row>
    <row r="3" spans="1:5" ht="64.5" customHeight="1" x14ac:dyDescent="0.25">
      <c r="A3" s="4" t="s">
        <v>75</v>
      </c>
      <c r="B3" s="4" t="s">
        <v>25</v>
      </c>
      <c r="C3" s="21" t="s">
        <v>73</v>
      </c>
      <c r="D3" s="4" t="s">
        <v>74</v>
      </c>
      <c r="E3" s="16"/>
    </row>
    <row r="4" spans="1:5" ht="31.5" customHeight="1" x14ac:dyDescent="0.25">
      <c r="A4" s="8">
        <v>1</v>
      </c>
      <c r="B4" s="19" t="s">
        <v>26</v>
      </c>
      <c r="C4" s="8"/>
      <c r="D4" s="19">
        <v>0</v>
      </c>
      <c r="E4" s="16"/>
    </row>
    <row r="5" spans="1:5" ht="15.75" x14ac:dyDescent="0.25">
      <c r="A5" s="8">
        <v>2</v>
      </c>
      <c r="B5" s="19" t="s">
        <v>79</v>
      </c>
      <c r="C5" s="8"/>
      <c r="D5" s="19">
        <v>0</v>
      </c>
      <c r="E5" s="16"/>
    </row>
    <row r="6" spans="1:5" ht="31.5" customHeight="1" x14ac:dyDescent="0.25">
      <c r="A6" s="8">
        <v>3</v>
      </c>
      <c r="B6" s="19" t="s">
        <v>80</v>
      </c>
      <c r="C6" s="8"/>
      <c r="D6" s="19">
        <v>0</v>
      </c>
      <c r="E6" s="16"/>
    </row>
    <row r="8" spans="1:5" ht="16.5" customHeight="1" x14ac:dyDescent="0.25"/>
    <row r="13" spans="1:5" ht="15.75" x14ac:dyDescent="0.25">
      <c r="A13" s="39"/>
      <c r="B13" s="40"/>
      <c r="C13" s="40"/>
      <c r="D13" s="40"/>
      <c r="E13" s="40"/>
    </row>
    <row r="14" spans="1:5" ht="15.75" x14ac:dyDescent="0.25">
      <c r="A14" s="3"/>
      <c r="B14" s="3"/>
      <c r="C14" s="3"/>
      <c r="D14" s="3"/>
      <c r="E14" s="3"/>
    </row>
    <row r="15" spans="1:5" ht="15.75" x14ac:dyDescent="0.25">
      <c r="A15" s="3"/>
      <c r="B15" s="3"/>
      <c r="C15" s="3"/>
      <c r="D15" s="3"/>
      <c r="E15" s="3"/>
    </row>
    <row r="16" spans="1:5" ht="36.75" customHeight="1" x14ac:dyDescent="0.25">
      <c r="A16" s="37"/>
      <c r="B16" s="37"/>
      <c r="C16" s="37"/>
      <c r="D16" s="37"/>
      <c r="E16" s="38"/>
    </row>
    <row r="17" spans="1:5" ht="15.75" x14ac:dyDescent="0.25">
      <c r="A17" s="3"/>
      <c r="B17" s="3"/>
      <c r="C17" s="3"/>
      <c r="D17" s="3"/>
      <c r="E17" s="3"/>
    </row>
    <row r="18" spans="1:5" ht="15.75" x14ac:dyDescent="0.25">
      <c r="A18" s="3"/>
      <c r="B18" s="3"/>
      <c r="C18" s="3"/>
      <c r="D18" s="3"/>
      <c r="E18" s="3"/>
    </row>
    <row r="19" spans="1:5" ht="48.75" customHeight="1" x14ac:dyDescent="0.25">
      <c r="A19" s="37"/>
      <c r="B19" s="37"/>
      <c r="C19" s="37"/>
      <c r="D19" s="37"/>
      <c r="E19" s="38"/>
    </row>
  </sheetData>
  <mergeCells count="4">
    <mergeCell ref="A16:E16"/>
    <mergeCell ref="A19:E19"/>
    <mergeCell ref="A13:E13"/>
    <mergeCell ref="A1:D1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14"/>
  <sheetViews>
    <sheetView workbookViewId="0">
      <selection activeCell="A10" sqref="A10:C10"/>
    </sheetView>
  </sheetViews>
  <sheetFormatPr defaultRowHeight="15" x14ac:dyDescent="0.25"/>
  <cols>
    <col min="2" max="2" width="86.5703125" customWidth="1"/>
    <col min="3" max="3" width="28.7109375" customWidth="1"/>
    <col min="4" max="4" width="9.140625" hidden="1" customWidth="1"/>
    <col min="8" max="8" width="45.85546875" customWidth="1"/>
  </cols>
  <sheetData>
    <row r="1" spans="1:8" ht="55.5" customHeight="1" x14ac:dyDescent="0.25">
      <c r="A1" s="33" t="s">
        <v>50</v>
      </c>
      <c r="B1" s="33"/>
      <c r="C1" s="33"/>
      <c r="D1" s="44"/>
    </row>
    <row r="2" spans="1:8" ht="69.75" customHeight="1" x14ac:dyDescent="0.25">
      <c r="A2" s="4" t="s">
        <v>9</v>
      </c>
      <c r="B2" s="4" t="s">
        <v>17</v>
      </c>
      <c r="C2" s="45" t="s">
        <v>18</v>
      </c>
      <c r="D2" s="46"/>
    </row>
    <row r="3" spans="1:8" ht="28.5" customHeight="1" x14ac:dyDescent="0.25">
      <c r="A3" s="7">
        <v>1</v>
      </c>
      <c r="B3" s="9" t="s">
        <v>19</v>
      </c>
      <c r="C3" s="47">
        <v>18</v>
      </c>
      <c r="D3" s="48"/>
    </row>
    <row r="4" spans="1:8" ht="31.5" x14ac:dyDescent="0.25">
      <c r="A4" s="7">
        <v>2</v>
      </c>
      <c r="B4" s="9" t="s">
        <v>20</v>
      </c>
      <c r="C4" s="47">
        <v>3</v>
      </c>
      <c r="D4" s="48"/>
    </row>
    <row r="5" spans="1:8" ht="31.5" x14ac:dyDescent="0.25">
      <c r="A5" s="7">
        <v>3</v>
      </c>
      <c r="B5" s="9" t="s">
        <v>21</v>
      </c>
      <c r="C5" s="47">
        <v>0</v>
      </c>
      <c r="D5" s="48"/>
    </row>
    <row r="6" spans="1:8" ht="31.5" x14ac:dyDescent="0.25">
      <c r="A6" s="17">
        <v>4</v>
      </c>
      <c r="B6" s="9" t="s">
        <v>22</v>
      </c>
      <c r="C6" s="49">
        <v>1</v>
      </c>
      <c r="D6" s="50"/>
      <c r="F6">
        <f>C3+C4+C5</f>
        <v>21</v>
      </c>
      <c r="H6" t="s">
        <v>70</v>
      </c>
    </row>
    <row r="7" spans="1:8" ht="15.75" x14ac:dyDescent="0.25">
      <c r="A7" s="3"/>
      <c r="B7" s="3"/>
      <c r="C7" s="3"/>
    </row>
    <row r="8" spans="1:8" ht="15.75" x14ac:dyDescent="0.25">
      <c r="A8" s="3"/>
      <c r="B8" s="3"/>
      <c r="C8" s="3"/>
    </row>
    <row r="9" spans="1:8" ht="15.75" x14ac:dyDescent="0.25">
      <c r="A9" s="3"/>
      <c r="B9" s="3"/>
      <c r="C9" s="3"/>
    </row>
    <row r="10" spans="1:8" ht="22.5" customHeight="1" x14ac:dyDescent="0.25">
      <c r="A10" s="39" t="s">
        <v>86</v>
      </c>
      <c r="B10" s="40"/>
      <c r="C10" s="40"/>
    </row>
    <row r="11" spans="1:8" ht="15.75" x14ac:dyDescent="0.25">
      <c r="A11" s="3" t="s">
        <v>84</v>
      </c>
      <c r="B11" s="3"/>
      <c r="C11" s="3"/>
    </row>
    <row r="12" spans="1:8" ht="16.5" customHeight="1" x14ac:dyDescent="0.25">
      <c r="A12" s="37" t="s">
        <v>76</v>
      </c>
      <c r="B12" s="37"/>
      <c r="C12" s="37"/>
    </row>
    <row r="13" spans="1:8" ht="15" customHeight="1" x14ac:dyDescent="0.25">
      <c r="A13" s="51" t="s">
        <v>77</v>
      </c>
      <c r="B13" s="52"/>
      <c r="C13" s="52"/>
    </row>
    <row r="14" spans="1:8" ht="20.25" customHeight="1" x14ac:dyDescent="0.25">
      <c r="A14" s="43" t="s">
        <v>78</v>
      </c>
      <c r="B14" s="43"/>
      <c r="C14" s="43"/>
    </row>
  </sheetData>
  <mergeCells count="10">
    <mergeCell ref="A10:C10"/>
    <mergeCell ref="A12:C12"/>
    <mergeCell ref="A14:C14"/>
    <mergeCell ref="A1:D1"/>
    <mergeCell ref="C2:D2"/>
    <mergeCell ref="C3:D3"/>
    <mergeCell ref="C4:D4"/>
    <mergeCell ref="C5:D5"/>
    <mergeCell ref="C6:D6"/>
    <mergeCell ref="A13:C13"/>
  </mergeCells>
  <pageMargins left="0.98425196850393704" right="0.39370078740157483" top="0.78740157480314965" bottom="0.7874015748031496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раздел 1</vt:lpstr>
      <vt:lpstr>раздел 2</vt:lpstr>
      <vt:lpstr>раздел 3</vt:lpstr>
      <vt:lpstr>раздел 4</vt:lpstr>
      <vt:lpstr>раздел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Кучина Елена Александровна</dc:creator>
  <cp:lastModifiedBy>user</cp:lastModifiedBy>
  <cp:lastPrinted>2024-07-03T03:53:00Z</cp:lastPrinted>
  <dcterms:created xsi:type="dcterms:W3CDTF">2014-03-27T11:04:01Z</dcterms:created>
  <dcterms:modified xsi:type="dcterms:W3CDTF">2025-03-31T03:47:23Z</dcterms:modified>
</cp:coreProperties>
</file>