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 activeTab="4"/>
  </bookViews>
  <sheets>
    <sheet name="раздел 1" sheetId="1" r:id="rId1"/>
    <sheet name="раздел 2" sheetId="7" r:id="rId2"/>
    <sheet name="раздел 3" sheetId="2" r:id="rId3"/>
    <sheet name="Раздел 4" sheetId="8" r:id="rId4"/>
    <sheet name="раздел 5" sheetId="6" r:id="rId5"/>
    <sheet name="Лист1" sheetId="9" r:id="rId6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3">'Раздел 4'!$A$1:$D$1</definedName>
  </definedNames>
  <calcPr calcId="124519"/>
</workbook>
</file>

<file path=xl/calcChain.xml><?xml version="1.0" encoding="utf-8"?>
<calcChain xmlns="http://schemas.openxmlformats.org/spreadsheetml/2006/main">
  <c r="G13" i="2"/>
  <c r="G12"/>
  <c r="G11"/>
  <c r="G10"/>
  <c r="G9"/>
  <c r="G8"/>
  <c r="G7"/>
  <c r="D10" i="1" l="1"/>
  <c r="G4" i="2"/>
  <c r="D6" i="1"/>
  <c r="G14" i="2"/>
  <c r="G6"/>
  <c r="G5"/>
  <c r="G19" l="1"/>
  <c r="H9" i="7"/>
  <c r="H8"/>
  <c r="H7"/>
  <c r="H5"/>
  <c r="E5"/>
  <c r="D19" i="1"/>
  <c r="D17"/>
  <c r="D15"/>
  <c r="D13"/>
  <c r="C19" i="2" l="1"/>
  <c r="D19"/>
  <c r="I16" l="1"/>
  <c r="F19"/>
  <c r="E19"/>
</calcChain>
</file>

<file path=xl/sharedStrings.xml><?xml version="1.0" encoding="utf-8"?>
<sst xmlns="http://schemas.openxmlformats.org/spreadsheetml/2006/main" count="144" uniqueCount="104">
  <si>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</si>
  <si>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</si>
  <si>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</si>
  <si>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</si>
  <si>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</si>
  <si>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</si>
  <si>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</si>
  <si>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</si>
  <si>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</si>
  <si>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</si>
  <si>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</si>
  <si>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</si>
  <si>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</si>
  <si>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</si>
  <si>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</si>
  <si>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</si>
  <si>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</si>
  <si>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</si>
  <si>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</si>
  <si>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</si>
  <si>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</si>
  <si>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</si>
  <si>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</si>
  <si>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</si>
  <si>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</si>
  <si>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</si>
  <si>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</si>
  <si>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</si>
  <si>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</si>
  <si>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</si>
  <si>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</si>
  <si>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</si>
  <si>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</si>
  <si>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</si>
  <si>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</si>
  <si>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</si>
  <si>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</si>
  <si>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</si>
  <si>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</si>
  <si>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</si>
  <si>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</si>
  <si>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</si>
  <si>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</si>
  <si>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</si>
  <si>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</si>
  <si>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</si>
  <si>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</si>
  <si>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</si>
  <si>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</si>
  <si>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</si>
  <si>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</si>
  <si>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</si>
  <si>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</si>
  <si>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</si>
  <si>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</si>
  <si>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</si>
  <si>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</si>
  <si>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</si>
  <si>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</si>
  <si>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</si>
  <si>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</si>
  <si>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</si>
  <si>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</si>
  <si>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</si>
  <si>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</si>
  <si>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</si>
  <si>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</si>
  <si>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</si>
  <si>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</si>
  <si>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</si>
  <si>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</si>
  <si>
    <t>сумма равна сумме строк 8, 10, 12,14</t>
  </si>
  <si>
    <t>В местах доступных для граждан</t>
  </si>
  <si>
    <t>В информационно-коммуникационной сети "Интернет"</t>
  </si>
  <si>
    <t>Общее количество размещенных материалов</t>
  </si>
  <si>
    <t>Количество и виды размещенной информации</t>
  </si>
  <si>
    <t>2. Иные способы доведения до граждан информации</t>
  </si>
  <si>
    <t>1. Размещение информационных материалов</t>
  </si>
  <si>
    <t>Номер строки</t>
  </si>
  <si>
    <t>Общее количество мероприятий</t>
  </si>
  <si>
    <t>Количество и виды мероприятий</t>
  </si>
  <si>
    <t xml:space="preserve">Руководитель           ________________   Т.В. Басырова             </t>
  </si>
  <si>
    <t>количество экземпляров распространенных буклетов (шт.)</t>
  </si>
  <si>
    <t>распространено буклетов (шт.)</t>
  </si>
  <si>
    <t>разработано буклетов</t>
  </si>
  <si>
    <t>выступление на радиопрограмме</t>
  </si>
  <si>
    <t>выступление на телепрограмме</t>
  </si>
  <si>
    <t>проведено выступлений на пресс-конференции</t>
  </si>
  <si>
    <t>создано информационных стендов</t>
  </si>
  <si>
    <r>
      <t>проведена прямая линия (</t>
    </r>
    <r>
      <rPr>
        <sz val="12"/>
        <color indexed="10"/>
        <rFont val="Times New Roman"/>
        <family val="1"/>
      </rPr>
      <t>телефонные консультации)</t>
    </r>
  </si>
  <si>
    <t>проведено семинаров</t>
  </si>
  <si>
    <t>подготовлено статей</t>
  </si>
  <si>
    <t>разработано видеороликов</t>
  </si>
  <si>
    <t>количество экземпляров распространенных памяток (шт.)</t>
  </si>
  <si>
    <t>распространено памяток (шт.)</t>
  </si>
  <si>
    <t>разработано памяток</t>
  </si>
  <si>
    <t>Информирование</t>
  </si>
  <si>
    <t>__ статья размещенна в печатном издании;                                                                                                  _0__ статьи размещенны аэлектронном издании.</t>
  </si>
  <si>
    <t>Раздел 4. Сведения о правовом информировании и правовом просвещении населения согласно ст. 9 Закона от                                                                                                          Свердловской области 05 октября 2012 года № 79-ОЗ</t>
  </si>
  <si>
    <t>__ памятка;    0  листовки размещенны на информационном стенде.</t>
  </si>
  <si>
    <t xml:space="preserve">__0__  памятка;    _0__   новость;    1___   отчет;                                                                                   _0__   презинтация;  __   статьи;   _0__   видеоролик размещенны на официальном сайте;                                             </t>
  </si>
  <si>
    <t xml:space="preserve">Должностное лицо, ответственное за составление отчета         _____________  Карачева И.В.               </t>
  </si>
  <si>
    <t xml:space="preserve">ОТЧЕТ
ОБ ОКАЗАНИИ БЕСПЛАТНОЙ ЮРИДИЧЕСКОЙ ПОМОЩИ                                                                                        исполнительным органом государственной власти Свердловской области и подведомственным ему учреждением                    за 1 квартал 2023 года                                                                                                                                                                                           
</t>
  </si>
  <si>
    <t>Дата составления отчета 22.03.2023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</si>
</sst>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9" fillId="0" borderId="0" xfId="1"/>
    <xf numFmtId="0" fontId="9" fillId="0" borderId="0" xfId="1" applyAlignment="1">
      <alignment vertical="top"/>
    </xf>
    <xf numFmtId="0" fontId="1" fillId="0" borderId="0" xfId="1" applyFont="1" applyAlignment="1">
      <alignment vertical="top"/>
    </xf>
    <xf numFmtId="0" fontId="2" fillId="0" borderId="1" xfId="1" applyFont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9" fillId="0" borderId="1" xfId="1" applyBorder="1"/>
    <xf numFmtId="0" fontId="1" fillId="0" borderId="1" xfId="1" applyFont="1" applyBorder="1"/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justify" wrapText="1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  <protection locked="0"/>
    </xf>
    <xf numFmtId="14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2" fillId="0" borderId="4" xfId="2" applyBorder="1" applyAlignment="1">
      <alignment wrapText="1"/>
    </xf>
    <xf numFmtId="0" fontId="12" fillId="0" borderId="3" xfId="2" applyBorder="1" applyAlignment="1">
      <alignment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2" fillId="0" borderId="4" xfId="2" applyBorder="1" applyAlignment="1"/>
    <xf numFmtId="0" fontId="12" fillId="0" borderId="3" xfId="2" applyBorder="1" applyAlignme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opLeftCell="A7" zoomScale="90" zoomScaleNormal="90" workbookViewId="0">
      <selection activeCell="C17" sqref="C17"/>
    </sheetView>
  </sheetViews>
  <sheetFormatPr defaultRowHeight="15"/>
  <cols>
    <col min="1" max="1" width="8.5703125" customWidth="1"/>
    <col min="2" max="2" width="99.5703125" customWidth="1"/>
    <col min="3" max="3" width="23.28515625" customWidth="1"/>
    <col min="8" max="8" width="55.140625" customWidth="1"/>
    <col min="9" max="9" width="27.5703125" customWidth="1"/>
  </cols>
  <sheetData>
    <row r="1" spans="1:14" ht="117" customHeight="1">
      <c r="A1" s="54" t="s">
        <v>102</v>
      </c>
      <c r="B1" s="54"/>
      <c r="C1" s="54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55" t="s">
        <v>34</v>
      </c>
      <c r="B2" s="56"/>
      <c r="C2" s="5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2.5" customHeight="1">
      <c r="A3" s="4" t="s">
        <v>27</v>
      </c>
      <c r="B3" s="5" t="s">
        <v>0</v>
      </c>
      <c r="C3" s="5" t="s">
        <v>1</v>
      </c>
    </row>
    <row r="4" spans="1:14" ht="32.25" customHeight="1">
      <c r="A4" s="10">
        <v>1</v>
      </c>
      <c r="B4" s="5">
        <v>2</v>
      </c>
      <c r="C4" s="5">
        <v>3</v>
      </c>
    </row>
    <row r="5" spans="1:14" ht="32.25" customHeight="1">
      <c r="A5" s="11">
        <v>1</v>
      </c>
      <c r="B5" s="5" t="s">
        <v>35</v>
      </c>
      <c r="C5" s="5"/>
    </row>
    <row r="6" spans="1:14" ht="32.25" customHeight="1">
      <c r="A6" s="11">
        <v>2</v>
      </c>
      <c r="B6" s="14" t="s">
        <v>36</v>
      </c>
      <c r="C6" s="27">
        <v>35</v>
      </c>
      <c r="D6">
        <f>C7+C9</f>
        <v>35</v>
      </c>
      <c r="H6" t="s">
        <v>43</v>
      </c>
    </row>
    <row r="7" spans="1:14" ht="32.25" customHeight="1">
      <c r="A7" s="11">
        <v>3</v>
      </c>
      <c r="B7" s="15" t="s">
        <v>3</v>
      </c>
      <c r="C7" s="27">
        <v>35</v>
      </c>
      <c r="D7">
        <v>33</v>
      </c>
      <c r="H7" t="s">
        <v>71</v>
      </c>
    </row>
    <row r="8" spans="1:14" ht="32.25" customHeight="1">
      <c r="A8" s="11">
        <v>4</v>
      </c>
      <c r="B8" s="16" t="s">
        <v>2</v>
      </c>
      <c r="C8" s="27">
        <v>35</v>
      </c>
      <c r="D8">
        <v>33</v>
      </c>
      <c r="H8" t="s">
        <v>44</v>
      </c>
    </row>
    <row r="9" spans="1:14" ht="32.25" customHeight="1">
      <c r="A9" s="11">
        <v>5</v>
      </c>
      <c r="B9" s="16" t="s">
        <v>37</v>
      </c>
      <c r="C9" s="5"/>
    </row>
    <row r="10" spans="1:14" ht="32.25" customHeight="1">
      <c r="A10" s="11">
        <v>6</v>
      </c>
      <c r="B10" s="16" t="s">
        <v>8</v>
      </c>
      <c r="C10" s="23"/>
      <c r="D10">
        <f>C9</f>
        <v>0</v>
      </c>
      <c r="H10" t="s">
        <v>45</v>
      </c>
    </row>
    <row r="11" spans="1:14" ht="32.25" customHeight="1">
      <c r="A11" s="11">
        <v>7</v>
      </c>
      <c r="B11" s="13" t="s">
        <v>38</v>
      </c>
      <c r="C11" s="5"/>
    </row>
    <row r="12" spans="1:14" ht="32.25" customHeight="1">
      <c r="A12" s="11">
        <v>8</v>
      </c>
      <c r="B12" s="16" t="s">
        <v>39</v>
      </c>
      <c r="C12" s="24">
        <v>25</v>
      </c>
    </row>
    <row r="13" spans="1:14" ht="32.25" customHeight="1">
      <c r="A13" s="11">
        <v>9</v>
      </c>
      <c r="B13" s="15" t="s">
        <v>4</v>
      </c>
      <c r="C13" s="24">
        <v>25</v>
      </c>
      <c r="D13">
        <f>C12</f>
        <v>25</v>
      </c>
      <c r="H13" t="s">
        <v>46</v>
      </c>
    </row>
    <row r="14" spans="1:14" ht="32.25" customHeight="1">
      <c r="A14" s="11">
        <v>10</v>
      </c>
      <c r="B14" s="16" t="s">
        <v>40</v>
      </c>
      <c r="C14" s="24">
        <v>0</v>
      </c>
    </row>
    <row r="15" spans="1:14" ht="32.25" customHeight="1">
      <c r="A15" s="11">
        <v>11</v>
      </c>
      <c r="B15" s="16" t="s">
        <v>5</v>
      </c>
      <c r="C15" s="24">
        <v>0</v>
      </c>
      <c r="D15">
        <f>C14</f>
        <v>0</v>
      </c>
      <c r="H15" t="s">
        <v>47</v>
      </c>
    </row>
    <row r="16" spans="1:14" ht="32.25" customHeight="1">
      <c r="A16" s="11">
        <v>12</v>
      </c>
      <c r="B16" s="17" t="s">
        <v>7</v>
      </c>
      <c r="C16" s="24">
        <v>10</v>
      </c>
    </row>
    <row r="17" spans="1:8" ht="32.25" customHeight="1">
      <c r="A17" s="11">
        <v>13</v>
      </c>
      <c r="B17" s="16" t="s">
        <v>6</v>
      </c>
      <c r="C17" s="24">
        <v>10</v>
      </c>
      <c r="D17">
        <f>C16</f>
        <v>10</v>
      </c>
      <c r="H17" t="s">
        <v>48</v>
      </c>
    </row>
    <row r="18" spans="1:8" ht="32.25" customHeight="1">
      <c r="A18" s="11">
        <v>14</v>
      </c>
      <c r="B18" s="16" t="s">
        <v>41</v>
      </c>
      <c r="C18" s="24">
        <v>0</v>
      </c>
    </row>
    <row r="19" spans="1:8" ht="32.25" customHeight="1">
      <c r="A19" s="11">
        <v>15</v>
      </c>
      <c r="B19" s="16" t="s">
        <v>42</v>
      </c>
      <c r="C19" s="24">
        <v>0</v>
      </c>
      <c r="D19">
        <f>C18</f>
        <v>0</v>
      </c>
      <c r="H19" t="s">
        <v>49</v>
      </c>
    </row>
    <row r="20" spans="1:8" ht="15.75">
      <c r="A20" s="3"/>
      <c r="B20" s="3"/>
      <c r="C20" s="3"/>
    </row>
    <row r="21" spans="1:8" ht="15.75">
      <c r="A21" s="3"/>
      <c r="B21" s="3"/>
      <c r="C21" s="3"/>
    </row>
    <row r="22" spans="1:8" ht="15.75">
      <c r="A22" s="3"/>
      <c r="B22" s="3"/>
      <c r="C22" s="3"/>
    </row>
  </sheetData>
  <mergeCells count="2">
    <mergeCell ref="A1:C1"/>
    <mergeCell ref="A2:C2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C8" sqref="C8"/>
    </sheetView>
  </sheetViews>
  <sheetFormatPr defaultRowHeight="15"/>
  <cols>
    <col min="1" max="1" width="11.5703125" customWidth="1"/>
    <col min="2" max="2" width="100.7109375" customWidth="1"/>
    <col min="3" max="3" width="27.140625" customWidth="1"/>
    <col min="7" max="7" width="27" customWidth="1"/>
    <col min="8" max="8" width="10.140625" bestFit="1" customWidth="1"/>
    <col min="9" max="9" width="36.85546875" customWidth="1"/>
  </cols>
  <sheetData>
    <row r="1" spans="1:15" ht="15.7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>
      <c r="A3" s="11" t="s">
        <v>54</v>
      </c>
      <c r="B3" s="11" t="s">
        <v>0</v>
      </c>
      <c r="C3" s="11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9">
        <v>1</v>
      </c>
      <c r="B4" s="19">
        <v>2</v>
      </c>
      <c r="C4" s="19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1.5">
      <c r="A5" s="7" t="s">
        <v>55</v>
      </c>
      <c r="B5" s="17" t="s">
        <v>56</v>
      </c>
      <c r="C5" s="28">
        <v>35</v>
      </c>
      <c r="D5" s="18"/>
      <c r="E5" s="18">
        <f>C7+C8+C9</f>
        <v>35</v>
      </c>
      <c r="F5" s="18"/>
      <c r="G5" s="18" t="s">
        <v>60</v>
      </c>
      <c r="H5" s="18" t="b">
        <f>EXACT(C5,'раздел 1'!C6)</f>
        <v>1</v>
      </c>
      <c r="I5" t="s">
        <v>61</v>
      </c>
      <c r="J5" s="18"/>
      <c r="K5" s="18"/>
      <c r="L5" s="18"/>
      <c r="M5" s="18"/>
      <c r="N5" s="18"/>
      <c r="O5" s="18"/>
    </row>
    <row r="6" spans="1:15" ht="15.75">
      <c r="A6" s="7">
        <v>2</v>
      </c>
      <c r="B6" s="22" t="s">
        <v>38</v>
      </c>
      <c r="C6" s="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47.25">
      <c r="A7" s="7">
        <v>3</v>
      </c>
      <c r="B7" s="17" t="s">
        <v>57</v>
      </c>
      <c r="C7" s="25">
        <v>25</v>
      </c>
      <c r="D7" s="18"/>
      <c r="E7" s="18"/>
      <c r="F7" s="18"/>
      <c r="G7" s="18"/>
      <c r="H7" s="18" t="b">
        <f>EXACT(C7,'раздел 1'!C12+'раздел 1'!C14)</f>
        <v>1</v>
      </c>
      <c r="I7" s="18" t="s">
        <v>62</v>
      </c>
      <c r="J7" s="18"/>
      <c r="K7" s="18"/>
      <c r="L7" s="18"/>
      <c r="M7" s="18"/>
      <c r="N7" s="18"/>
      <c r="O7" s="18"/>
    </row>
    <row r="8" spans="1:15" ht="47.25">
      <c r="A8" s="7">
        <v>4</v>
      </c>
      <c r="B8" s="17" t="s">
        <v>58</v>
      </c>
      <c r="C8" s="25">
        <v>10</v>
      </c>
      <c r="D8" s="18"/>
      <c r="E8" s="18"/>
      <c r="F8" s="18"/>
      <c r="G8" s="18"/>
      <c r="H8" s="18" t="b">
        <f>EXACT(C8,'раздел 1'!C16)</f>
        <v>1</v>
      </c>
      <c r="I8" s="18" t="s">
        <v>63</v>
      </c>
      <c r="J8" s="18"/>
      <c r="K8" s="18"/>
      <c r="L8" s="18"/>
      <c r="M8" s="18"/>
      <c r="N8" s="18"/>
      <c r="O8" s="18"/>
    </row>
    <row r="9" spans="1:15" ht="47.25">
      <c r="A9" s="7">
        <v>5</v>
      </c>
      <c r="B9" s="17" t="s">
        <v>59</v>
      </c>
      <c r="C9" s="25">
        <v>0</v>
      </c>
      <c r="D9" s="18"/>
      <c r="E9" s="18"/>
      <c r="F9" s="18"/>
      <c r="G9" s="18"/>
      <c r="H9" s="18" t="b">
        <f>EXACT(C9,'раздел 1'!C18)</f>
        <v>1</v>
      </c>
      <c r="I9" s="18" t="s">
        <v>64</v>
      </c>
      <c r="J9" s="18"/>
      <c r="K9" s="18"/>
      <c r="L9" s="18"/>
      <c r="M9" s="18"/>
      <c r="N9" s="18"/>
      <c r="O9" s="18"/>
    </row>
    <row r="10" spans="1:15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mergeCells count="1">
    <mergeCell ref="A1:O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opLeftCell="A28" zoomScale="70" zoomScaleNormal="70" workbookViewId="0">
      <selection activeCell="F26" sqref="F26"/>
    </sheetView>
  </sheetViews>
  <sheetFormatPr defaultRowHeight="15"/>
  <cols>
    <col min="1" max="1" width="5.42578125" customWidth="1"/>
    <col min="2" max="2" width="47.42578125" customWidth="1"/>
    <col min="3" max="5" width="15.7109375" customWidth="1"/>
    <col min="6" max="6" width="16.42578125" customWidth="1"/>
    <col min="7" max="7" width="14.85546875" customWidth="1"/>
  </cols>
  <sheetData>
    <row r="1" spans="1:9" ht="39" customHeight="1">
      <c r="A1" s="57" t="s">
        <v>51</v>
      </c>
      <c r="B1" s="57"/>
      <c r="C1" s="57"/>
      <c r="D1" s="58"/>
      <c r="E1" s="58"/>
      <c r="F1" s="58"/>
      <c r="G1" s="58"/>
    </row>
    <row r="2" spans="1:9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9" ht="15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</row>
    <row r="4" spans="1:9" ht="141.75">
      <c r="A4" s="8">
        <v>1</v>
      </c>
      <c r="B4" s="17" t="s">
        <v>13</v>
      </c>
      <c r="C4" s="26"/>
      <c r="D4" s="26"/>
      <c r="E4" s="26"/>
      <c r="F4" s="26"/>
      <c r="G4" s="12">
        <f t="shared" ref="G4:G14" si="0">SUM(C4:F4)</f>
        <v>0</v>
      </c>
    </row>
    <row r="5" spans="1:9" ht="15.75">
      <c r="A5" s="8">
        <v>2</v>
      </c>
      <c r="B5" s="16" t="s">
        <v>14</v>
      </c>
      <c r="C5" s="26"/>
      <c r="D5" s="26"/>
      <c r="E5" s="26"/>
      <c r="F5" s="26"/>
      <c r="G5" s="12">
        <f t="shared" si="0"/>
        <v>0</v>
      </c>
    </row>
    <row r="6" spans="1:9" ht="78.75">
      <c r="A6" s="8">
        <v>3</v>
      </c>
      <c r="B6" s="16" t="s">
        <v>28</v>
      </c>
      <c r="C6" s="26"/>
      <c r="D6" s="26"/>
      <c r="E6" s="26"/>
      <c r="F6" s="26"/>
      <c r="G6" s="12">
        <f t="shared" si="0"/>
        <v>0</v>
      </c>
    </row>
    <row r="7" spans="1:9" ht="155.25" customHeight="1">
      <c r="A7" s="8">
        <v>4</v>
      </c>
      <c r="B7" s="16" t="s">
        <v>29</v>
      </c>
      <c r="C7" s="26"/>
      <c r="D7" s="26"/>
      <c r="E7" s="26"/>
      <c r="F7" s="26"/>
      <c r="G7" s="12">
        <f t="shared" si="0"/>
        <v>0</v>
      </c>
    </row>
    <row r="8" spans="1:9" ht="113.25" customHeight="1">
      <c r="A8" s="8">
        <v>5</v>
      </c>
      <c r="B8" s="17" t="s">
        <v>23</v>
      </c>
      <c r="C8" s="26"/>
      <c r="D8" s="26"/>
      <c r="E8" s="26"/>
      <c r="F8" s="26"/>
      <c r="G8" s="12">
        <f t="shared" si="0"/>
        <v>0</v>
      </c>
    </row>
    <row r="9" spans="1:9" ht="113.25" customHeight="1">
      <c r="A9" s="8">
        <v>6</v>
      </c>
      <c r="B9" s="17" t="s">
        <v>24</v>
      </c>
      <c r="C9" s="26"/>
      <c r="D9" s="26"/>
      <c r="E9" s="26"/>
      <c r="F9" s="26"/>
      <c r="G9" s="12">
        <f t="shared" si="0"/>
        <v>0</v>
      </c>
    </row>
    <row r="10" spans="1:9" ht="78.75">
      <c r="A10" s="8">
        <v>7</v>
      </c>
      <c r="B10" s="16" t="s">
        <v>30</v>
      </c>
      <c r="C10" s="26"/>
      <c r="D10" s="26"/>
      <c r="E10" s="26"/>
      <c r="F10" s="26"/>
      <c r="G10" s="12">
        <f t="shared" si="0"/>
        <v>0</v>
      </c>
    </row>
    <row r="11" spans="1:9" ht="219" customHeight="1">
      <c r="A11" s="8">
        <v>8</v>
      </c>
      <c r="B11" s="16" t="s">
        <v>31</v>
      </c>
      <c r="C11" s="26"/>
      <c r="D11" s="26"/>
      <c r="E11" s="26"/>
      <c r="F11" s="26"/>
      <c r="G11" s="12">
        <f t="shared" si="0"/>
        <v>0</v>
      </c>
    </row>
    <row r="12" spans="1:9" ht="78.75">
      <c r="A12" s="8">
        <v>9</v>
      </c>
      <c r="B12" s="16" t="s">
        <v>32</v>
      </c>
      <c r="C12" s="26"/>
      <c r="D12" s="26"/>
      <c r="E12" s="26"/>
      <c r="F12" s="26"/>
      <c r="G12" s="12">
        <f t="shared" si="0"/>
        <v>0</v>
      </c>
    </row>
    <row r="13" spans="1:9" ht="127.5" customHeight="1">
      <c r="A13" s="8">
        <v>10</v>
      </c>
      <c r="B13" s="16" t="s">
        <v>33</v>
      </c>
      <c r="C13" s="26"/>
      <c r="D13" s="26"/>
      <c r="E13" s="26"/>
      <c r="F13" s="26"/>
      <c r="G13" s="12">
        <f t="shared" si="0"/>
        <v>0</v>
      </c>
    </row>
    <row r="14" spans="1:9" ht="127.5" customHeight="1">
      <c r="A14" s="8">
        <v>11</v>
      </c>
      <c r="B14" s="16" t="s">
        <v>52</v>
      </c>
      <c r="C14" s="26"/>
      <c r="D14" s="26"/>
      <c r="E14" s="26"/>
      <c r="F14" s="26"/>
      <c r="G14" s="12">
        <f t="shared" si="0"/>
        <v>0</v>
      </c>
    </row>
    <row r="15" spans="1:9" ht="94.5">
      <c r="A15" s="8">
        <v>12</v>
      </c>
      <c r="B15" s="16" t="s">
        <v>15</v>
      </c>
      <c r="C15" s="29">
        <v>25</v>
      </c>
      <c r="D15" s="29">
        <v>0</v>
      </c>
      <c r="E15" s="51">
        <v>10</v>
      </c>
      <c r="F15" s="26">
        <v>0</v>
      </c>
      <c r="G15" s="12">
        <v>35</v>
      </c>
    </row>
    <row r="16" spans="1:9">
      <c r="A16" s="1"/>
      <c r="B16" s="2"/>
      <c r="C16" s="2">
        <v>25</v>
      </c>
      <c r="D16" s="2"/>
      <c r="E16" s="2">
        <v>10</v>
      </c>
      <c r="F16" s="2"/>
      <c r="G16" s="31">
        <v>35</v>
      </c>
      <c r="I16" s="2" t="b">
        <f>EXACT(G16,C16+D16+E16+F16)</f>
        <v>1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C19" t="b">
        <f>EXACT(C16,'раздел 1'!C13)</f>
        <v>1</v>
      </c>
      <c r="D19" t="b">
        <f>EXACT(D16,'раздел 1'!C15)</f>
        <v>0</v>
      </c>
      <c r="E19" t="b">
        <f>EXACT(E16,'раздел 1'!C17)</f>
        <v>1</v>
      </c>
      <c r="F19" t="b">
        <f>EXACT(F16,'раздел 1'!C19)</f>
        <v>0</v>
      </c>
      <c r="G19" t="b">
        <f>EXACT(G16,'раздел 1'!C8)</f>
        <v>1</v>
      </c>
    </row>
    <row r="22" spans="1:7" ht="30">
      <c r="C22" s="20" t="s">
        <v>65</v>
      </c>
      <c r="D22" s="20" t="s">
        <v>66</v>
      </c>
      <c r="E22" s="20" t="s">
        <v>67</v>
      </c>
      <c r="F22" s="20" t="s">
        <v>68</v>
      </c>
      <c r="G22" s="20" t="s">
        <v>69</v>
      </c>
    </row>
    <row r="25" spans="1:7" ht="15.75">
      <c r="C25" s="30"/>
      <c r="D25" s="30"/>
      <c r="E25" s="30"/>
      <c r="F25" s="30"/>
    </row>
  </sheetData>
  <mergeCells count="1">
    <mergeCell ref="A1:G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opLeftCell="A22" zoomScaleSheetLayoutView="95" workbookViewId="0">
      <selection sqref="A1:D1"/>
    </sheetView>
  </sheetViews>
  <sheetFormatPr defaultRowHeight="12.75"/>
  <cols>
    <col min="1" max="1" width="8.5703125" style="32" customWidth="1"/>
    <col min="2" max="2" width="53.28515625" style="32" customWidth="1"/>
    <col min="3" max="3" width="23" style="32" customWidth="1"/>
    <col min="4" max="4" width="45.28515625" style="32" customWidth="1"/>
    <col min="5" max="256" width="9.140625" style="32"/>
    <col min="257" max="257" width="8.5703125" style="32" customWidth="1"/>
    <col min="258" max="258" width="53.28515625" style="32" customWidth="1"/>
    <col min="259" max="259" width="23" style="32" customWidth="1"/>
    <col min="260" max="260" width="52.7109375" style="32" customWidth="1"/>
    <col min="261" max="512" width="9.140625" style="32"/>
    <col min="513" max="513" width="8.5703125" style="32" customWidth="1"/>
    <col min="514" max="514" width="53.28515625" style="32" customWidth="1"/>
    <col min="515" max="515" width="23" style="32" customWidth="1"/>
    <col min="516" max="516" width="52.7109375" style="32" customWidth="1"/>
    <col min="517" max="768" width="9.140625" style="32"/>
    <col min="769" max="769" width="8.5703125" style="32" customWidth="1"/>
    <col min="770" max="770" width="53.28515625" style="32" customWidth="1"/>
    <col min="771" max="771" width="23" style="32" customWidth="1"/>
    <col min="772" max="772" width="52.7109375" style="32" customWidth="1"/>
    <col min="773" max="1024" width="9.140625" style="32"/>
    <col min="1025" max="1025" width="8.5703125" style="32" customWidth="1"/>
    <col min="1026" max="1026" width="53.28515625" style="32" customWidth="1"/>
    <col min="1027" max="1027" width="23" style="32" customWidth="1"/>
    <col min="1028" max="1028" width="52.7109375" style="32" customWidth="1"/>
    <col min="1029" max="1280" width="9.140625" style="32"/>
    <col min="1281" max="1281" width="8.5703125" style="32" customWidth="1"/>
    <col min="1282" max="1282" width="53.28515625" style="32" customWidth="1"/>
    <col min="1283" max="1283" width="23" style="32" customWidth="1"/>
    <col min="1284" max="1284" width="52.7109375" style="32" customWidth="1"/>
    <col min="1285" max="1536" width="9.140625" style="32"/>
    <col min="1537" max="1537" width="8.5703125" style="32" customWidth="1"/>
    <col min="1538" max="1538" width="53.28515625" style="32" customWidth="1"/>
    <col min="1539" max="1539" width="23" style="32" customWidth="1"/>
    <col min="1540" max="1540" width="52.7109375" style="32" customWidth="1"/>
    <col min="1541" max="1792" width="9.140625" style="32"/>
    <col min="1793" max="1793" width="8.5703125" style="32" customWidth="1"/>
    <col min="1794" max="1794" width="53.28515625" style="32" customWidth="1"/>
    <col min="1795" max="1795" width="23" style="32" customWidth="1"/>
    <col min="1796" max="1796" width="52.7109375" style="32" customWidth="1"/>
    <col min="1797" max="2048" width="9.140625" style="32"/>
    <col min="2049" max="2049" width="8.5703125" style="32" customWidth="1"/>
    <col min="2050" max="2050" width="53.28515625" style="32" customWidth="1"/>
    <col min="2051" max="2051" width="23" style="32" customWidth="1"/>
    <col min="2052" max="2052" width="52.7109375" style="32" customWidth="1"/>
    <col min="2053" max="2304" width="9.140625" style="32"/>
    <col min="2305" max="2305" width="8.5703125" style="32" customWidth="1"/>
    <col min="2306" max="2306" width="53.28515625" style="32" customWidth="1"/>
    <col min="2307" max="2307" width="23" style="32" customWidth="1"/>
    <col min="2308" max="2308" width="52.7109375" style="32" customWidth="1"/>
    <col min="2309" max="2560" width="9.140625" style="32"/>
    <col min="2561" max="2561" width="8.5703125" style="32" customWidth="1"/>
    <col min="2562" max="2562" width="53.28515625" style="32" customWidth="1"/>
    <col min="2563" max="2563" width="23" style="32" customWidth="1"/>
    <col min="2564" max="2564" width="52.7109375" style="32" customWidth="1"/>
    <col min="2565" max="2816" width="9.140625" style="32"/>
    <col min="2817" max="2817" width="8.5703125" style="32" customWidth="1"/>
    <col min="2818" max="2818" width="53.28515625" style="32" customWidth="1"/>
    <col min="2819" max="2819" width="23" style="32" customWidth="1"/>
    <col min="2820" max="2820" width="52.7109375" style="32" customWidth="1"/>
    <col min="2821" max="3072" width="9.140625" style="32"/>
    <col min="3073" max="3073" width="8.5703125" style="32" customWidth="1"/>
    <col min="3074" max="3074" width="53.28515625" style="32" customWidth="1"/>
    <col min="3075" max="3075" width="23" style="32" customWidth="1"/>
    <col min="3076" max="3076" width="52.7109375" style="32" customWidth="1"/>
    <col min="3077" max="3328" width="9.140625" style="32"/>
    <col min="3329" max="3329" width="8.5703125" style="32" customWidth="1"/>
    <col min="3330" max="3330" width="53.28515625" style="32" customWidth="1"/>
    <col min="3331" max="3331" width="23" style="32" customWidth="1"/>
    <col min="3332" max="3332" width="52.7109375" style="32" customWidth="1"/>
    <col min="3333" max="3584" width="9.140625" style="32"/>
    <col min="3585" max="3585" width="8.5703125" style="32" customWidth="1"/>
    <col min="3586" max="3586" width="53.28515625" style="32" customWidth="1"/>
    <col min="3587" max="3587" width="23" style="32" customWidth="1"/>
    <col min="3588" max="3588" width="52.7109375" style="32" customWidth="1"/>
    <col min="3589" max="3840" width="9.140625" style="32"/>
    <col min="3841" max="3841" width="8.5703125" style="32" customWidth="1"/>
    <col min="3842" max="3842" width="53.28515625" style="32" customWidth="1"/>
    <col min="3843" max="3843" width="23" style="32" customWidth="1"/>
    <col min="3844" max="3844" width="52.7109375" style="32" customWidth="1"/>
    <col min="3845" max="4096" width="9.140625" style="32"/>
    <col min="4097" max="4097" width="8.5703125" style="32" customWidth="1"/>
    <col min="4098" max="4098" width="53.28515625" style="32" customWidth="1"/>
    <col min="4099" max="4099" width="23" style="32" customWidth="1"/>
    <col min="4100" max="4100" width="52.7109375" style="32" customWidth="1"/>
    <col min="4101" max="4352" width="9.140625" style="32"/>
    <col min="4353" max="4353" width="8.5703125" style="32" customWidth="1"/>
    <col min="4354" max="4354" width="53.28515625" style="32" customWidth="1"/>
    <col min="4355" max="4355" width="23" style="32" customWidth="1"/>
    <col min="4356" max="4356" width="52.7109375" style="32" customWidth="1"/>
    <col min="4357" max="4608" width="9.140625" style="32"/>
    <col min="4609" max="4609" width="8.5703125" style="32" customWidth="1"/>
    <col min="4610" max="4610" width="53.28515625" style="32" customWidth="1"/>
    <col min="4611" max="4611" width="23" style="32" customWidth="1"/>
    <col min="4612" max="4612" width="52.7109375" style="32" customWidth="1"/>
    <col min="4613" max="4864" width="9.140625" style="32"/>
    <col min="4865" max="4865" width="8.5703125" style="32" customWidth="1"/>
    <col min="4866" max="4866" width="53.28515625" style="32" customWidth="1"/>
    <col min="4867" max="4867" width="23" style="32" customWidth="1"/>
    <col min="4868" max="4868" width="52.7109375" style="32" customWidth="1"/>
    <col min="4869" max="5120" width="9.140625" style="32"/>
    <col min="5121" max="5121" width="8.5703125" style="32" customWidth="1"/>
    <col min="5122" max="5122" width="53.28515625" style="32" customWidth="1"/>
    <col min="5123" max="5123" width="23" style="32" customWidth="1"/>
    <col min="5124" max="5124" width="52.7109375" style="32" customWidth="1"/>
    <col min="5125" max="5376" width="9.140625" style="32"/>
    <col min="5377" max="5377" width="8.5703125" style="32" customWidth="1"/>
    <col min="5378" max="5378" width="53.28515625" style="32" customWidth="1"/>
    <col min="5379" max="5379" width="23" style="32" customWidth="1"/>
    <col min="5380" max="5380" width="52.7109375" style="32" customWidth="1"/>
    <col min="5381" max="5632" width="9.140625" style="32"/>
    <col min="5633" max="5633" width="8.5703125" style="32" customWidth="1"/>
    <col min="5634" max="5634" width="53.28515625" style="32" customWidth="1"/>
    <col min="5635" max="5635" width="23" style="32" customWidth="1"/>
    <col min="5636" max="5636" width="52.7109375" style="32" customWidth="1"/>
    <col min="5637" max="5888" width="9.140625" style="32"/>
    <col min="5889" max="5889" width="8.5703125" style="32" customWidth="1"/>
    <col min="5890" max="5890" width="53.28515625" style="32" customWidth="1"/>
    <col min="5891" max="5891" width="23" style="32" customWidth="1"/>
    <col min="5892" max="5892" width="52.7109375" style="32" customWidth="1"/>
    <col min="5893" max="6144" width="9.140625" style="32"/>
    <col min="6145" max="6145" width="8.5703125" style="32" customWidth="1"/>
    <col min="6146" max="6146" width="53.28515625" style="32" customWidth="1"/>
    <col min="6147" max="6147" width="23" style="32" customWidth="1"/>
    <col min="6148" max="6148" width="52.7109375" style="32" customWidth="1"/>
    <col min="6149" max="6400" width="9.140625" style="32"/>
    <col min="6401" max="6401" width="8.5703125" style="32" customWidth="1"/>
    <col min="6402" max="6402" width="53.28515625" style="32" customWidth="1"/>
    <col min="6403" max="6403" width="23" style="32" customWidth="1"/>
    <col min="6404" max="6404" width="52.7109375" style="32" customWidth="1"/>
    <col min="6405" max="6656" width="9.140625" style="32"/>
    <col min="6657" max="6657" width="8.5703125" style="32" customWidth="1"/>
    <col min="6658" max="6658" width="53.28515625" style="32" customWidth="1"/>
    <col min="6659" max="6659" width="23" style="32" customWidth="1"/>
    <col min="6660" max="6660" width="52.7109375" style="32" customWidth="1"/>
    <col min="6661" max="6912" width="9.140625" style="32"/>
    <col min="6913" max="6913" width="8.5703125" style="32" customWidth="1"/>
    <col min="6914" max="6914" width="53.28515625" style="32" customWidth="1"/>
    <col min="6915" max="6915" width="23" style="32" customWidth="1"/>
    <col min="6916" max="6916" width="52.7109375" style="32" customWidth="1"/>
    <col min="6917" max="7168" width="9.140625" style="32"/>
    <col min="7169" max="7169" width="8.5703125" style="32" customWidth="1"/>
    <col min="7170" max="7170" width="53.28515625" style="32" customWidth="1"/>
    <col min="7171" max="7171" width="23" style="32" customWidth="1"/>
    <col min="7172" max="7172" width="52.7109375" style="32" customWidth="1"/>
    <col min="7173" max="7424" width="9.140625" style="32"/>
    <col min="7425" max="7425" width="8.5703125" style="32" customWidth="1"/>
    <col min="7426" max="7426" width="53.28515625" style="32" customWidth="1"/>
    <col min="7427" max="7427" width="23" style="32" customWidth="1"/>
    <col min="7428" max="7428" width="52.7109375" style="32" customWidth="1"/>
    <col min="7429" max="7680" width="9.140625" style="32"/>
    <col min="7681" max="7681" width="8.5703125" style="32" customWidth="1"/>
    <col min="7682" max="7682" width="53.28515625" style="32" customWidth="1"/>
    <col min="7683" max="7683" width="23" style="32" customWidth="1"/>
    <col min="7684" max="7684" width="52.7109375" style="32" customWidth="1"/>
    <col min="7685" max="7936" width="9.140625" style="32"/>
    <col min="7937" max="7937" width="8.5703125" style="32" customWidth="1"/>
    <col min="7938" max="7938" width="53.28515625" style="32" customWidth="1"/>
    <col min="7939" max="7939" width="23" style="32" customWidth="1"/>
    <col min="7940" max="7940" width="52.7109375" style="32" customWidth="1"/>
    <col min="7941" max="8192" width="9.140625" style="32"/>
    <col min="8193" max="8193" width="8.5703125" style="32" customWidth="1"/>
    <col min="8194" max="8194" width="53.28515625" style="32" customWidth="1"/>
    <col min="8195" max="8195" width="23" style="32" customWidth="1"/>
    <col min="8196" max="8196" width="52.7109375" style="32" customWidth="1"/>
    <col min="8197" max="8448" width="9.140625" style="32"/>
    <col min="8449" max="8449" width="8.5703125" style="32" customWidth="1"/>
    <col min="8450" max="8450" width="53.28515625" style="32" customWidth="1"/>
    <col min="8451" max="8451" width="23" style="32" customWidth="1"/>
    <col min="8452" max="8452" width="52.7109375" style="32" customWidth="1"/>
    <col min="8453" max="8704" width="9.140625" style="32"/>
    <col min="8705" max="8705" width="8.5703125" style="32" customWidth="1"/>
    <col min="8706" max="8706" width="53.28515625" style="32" customWidth="1"/>
    <col min="8707" max="8707" width="23" style="32" customWidth="1"/>
    <col min="8708" max="8708" width="52.7109375" style="32" customWidth="1"/>
    <col min="8709" max="8960" width="9.140625" style="32"/>
    <col min="8961" max="8961" width="8.5703125" style="32" customWidth="1"/>
    <col min="8962" max="8962" width="53.28515625" style="32" customWidth="1"/>
    <col min="8963" max="8963" width="23" style="32" customWidth="1"/>
    <col min="8964" max="8964" width="52.7109375" style="32" customWidth="1"/>
    <col min="8965" max="9216" width="9.140625" style="32"/>
    <col min="9217" max="9217" width="8.5703125" style="32" customWidth="1"/>
    <col min="9218" max="9218" width="53.28515625" style="32" customWidth="1"/>
    <col min="9219" max="9219" width="23" style="32" customWidth="1"/>
    <col min="9220" max="9220" width="52.7109375" style="32" customWidth="1"/>
    <col min="9221" max="9472" width="9.140625" style="32"/>
    <col min="9473" max="9473" width="8.5703125" style="32" customWidth="1"/>
    <col min="9474" max="9474" width="53.28515625" style="32" customWidth="1"/>
    <col min="9475" max="9475" width="23" style="32" customWidth="1"/>
    <col min="9476" max="9476" width="52.7109375" style="32" customWidth="1"/>
    <col min="9477" max="9728" width="9.140625" style="32"/>
    <col min="9729" max="9729" width="8.5703125" style="32" customWidth="1"/>
    <col min="9730" max="9730" width="53.28515625" style="32" customWidth="1"/>
    <col min="9731" max="9731" width="23" style="32" customWidth="1"/>
    <col min="9732" max="9732" width="52.7109375" style="32" customWidth="1"/>
    <col min="9733" max="9984" width="9.140625" style="32"/>
    <col min="9985" max="9985" width="8.5703125" style="32" customWidth="1"/>
    <col min="9986" max="9986" width="53.28515625" style="32" customWidth="1"/>
    <col min="9987" max="9987" width="23" style="32" customWidth="1"/>
    <col min="9988" max="9988" width="52.7109375" style="32" customWidth="1"/>
    <col min="9989" max="10240" width="9.140625" style="32"/>
    <col min="10241" max="10241" width="8.5703125" style="32" customWidth="1"/>
    <col min="10242" max="10242" width="53.28515625" style="32" customWidth="1"/>
    <col min="10243" max="10243" width="23" style="32" customWidth="1"/>
    <col min="10244" max="10244" width="52.7109375" style="32" customWidth="1"/>
    <col min="10245" max="10496" width="9.140625" style="32"/>
    <col min="10497" max="10497" width="8.5703125" style="32" customWidth="1"/>
    <col min="10498" max="10498" width="53.28515625" style="32" customWidth="1"/>
    <col min="10499" max="10499" width="23" style="32" customWidth="1"/>
    <col min="10500" max="10500" width="52.7109375" style="32" customWidth="1"/>
    <col min="10501" max="10752" width="9.140625" style="32"/>
    <col min="10753" max="10753" width="8.5703125" style="32" customWidth="1"/>
    <col min="10754" max="10754" width="53.28515625" style="32" customWidth="1"/>
    <col min="10755" max="10755" width="23" style="32" customWidth="1"/>
    <col min="10756" max="10756" width="52.7109375" style="32" customWidth="1"/>
    <col min="10757" max="11008" width="9.140625" style="32"/>
    <col min="11009" max="11009" width="8.5703125" style="32" customWidth="1"/>
    <col min="11010" max="11010" width="53.28515625" style="32" customWidth="1"/>
    <col min="11011" max="11011" width="23" style="32" customWidth="1"/>
    <col min="11012" max="11012" width="52.7109375" style="32" customWidth="1"/>
    <col min="11013" max="11264" width="9.140625" style="32"/>
    <col min="11265" max="11265" width="8.5703125" style="32" customWidth="1"/>
    <col min="11266" max="11266" width="53.28515625" style="32" customWidth="1"/>
    <col min="11267" max="11267" width="23" style="32" customWidth="1"/>
    <col min="11268" max="11268" width="52.7109375" style="32" customWidth="1"/>
    <col min="11269" max="11520" width="9.140625" style="32"/>
    <col min="11521" max="11521" width="8.5703125" style="32" customWidth="1"/>
    <col min="11522" max="11522" width="53.28515625" style="32" customWidth="1"/>
    <col min="11523" max="11523" width="23" style="32" customWidth="1"/>
    <col min="11524" max="11524" width="52.7109375" style="32" customWidth="1"/>
    <col min="11525" max="11776" width="9.140625" style="32"/>
    <col min="11777" max="11777" width="8.5703125" style="32" customWidth="1"/>
    <col min="11778" max="11778" width="53.28515625" style="32" customWidth="1"/>
    <col min="11779" max="11779" width="23" style="32" customWidth="1"/>
    <col min="11780" max="11780" width="52.7109375" style="32" customWidth="1"/>
    <col min="11781" max="12032" width="9.140625" style="32"/>
    <col min="12033" max="12033" width="8.5703125" style="32" customWidth="1"/>
    <col min="12034" max="12034" width="53.28515625" style="32" customWidth="1"/>
    <col min="12035" max="12035" width="23" style="32" customWidth="1"/>
    <col min="12036" max="12036" width="52.7109375" style="32" customWidth="1"/>
    <col min="12037" max="12288" width="9.140625" style="32"/>
    <col min="12289" max="12289" width="8.5703125" style="32" customWidth="1"/>
    <col min="12290" max="12290" width="53.28515625" style="32" customWidth="1"/>
    <col min="12291" max="12291" width="23" style="32" customWidth="1"/>
    <col min="12292" max="12292" width="52.7109375" style="32" customWidth="1"/>
    <col min="12293" max="12544" width="9.140625" style="32"/>
    <col min="12545" max="12545" width="8.5703125" style="32" customWidth="1"/>
    <col min="12546" max="12546" width="53.28515625" style="32" customWidth="1"/>
    <col min="12547" max="12547" width="23" style="32" customWidth="1"/>
    <col min="12548" max="12548" width="52.7109375" style="32" customWidth="1"/>
    <col min="12549" max="12800" width="9.140625" style="32"/>
    <col min="12801" max="12801" width="8.5703125" style="32" customWidth="1"/>
    <col min="12802" max="12802" width="53.28515625" style="32" customWidth="1"/>
    <col min="12803" max="12803" width="23" style="32" customWidth="1"/>
    <col min="12804" max="12804" width="52.7109375" style="32" customWidth="1"/>
    <col min="12805" max="13056" width="9.140625" style="32"/>
    <col min="13057" max="13057" width="8.5703125" style="32" customWidth="1"/>
    <col min="13058" max="13058" width="53.28515625" style="32" customWidth="1"/>
    <col min="13059" max="13059" width="23" style="32" customWidth="1"/>
    <col min="13060" max="13060" width="52.7109375" style="32" customWidth="1"/>
    <col min="13061" max="13312" width="9.140625" style="32"/>
    <col min="13313" max="13313" width="8.5703125" style="32" customWidth="1"/>
    <col min="13314" max="13314" width="53.28515625" style="32" customWidth="1"/>
    <col min="13315" max="13315" width="23" style="32" customWidth="1"/>
    <col min="13316" max="13316" width="52.7109375" style="32" customWidth="1"/>
    <col min="13317" max="13568" width="9.140625" style="32"/>
    <col min="13569" max="13569" width="8.5703125" style="32" customWidth="1"/>
    <col min="13570" max="13570" width="53.28515625" style="32" customWidth="1"/>
    <col min="13571" max="13571" width="23" style="32" customWidth="1"/>
    <col min="13572" max="13572" width="52.7109375" style="32" customWidth="1"/>
    <col min="13573" max="13824" width="9.140625" style="32"/>
    <col min="13825" max="13825" width="8.5703125" style="32" customWidth="1"/>
    <col min="13826" max="13826" width="53.28515625" style="32" customWidth="1"/>
    <col min="13827" max="13827" width="23" style="32" customWidth="1"/>
    <col min="13828" max="13828" width="52.7109375" style="32" customWidth="1"/>
    <col min="13829" max="14080" width="9.140625" style="32"/>
    <col min="14081" max="14081" width="8.5703125" style="32" customWidth="1"/>
    <col min="14082" max="14082" width="53.28515625" style="32" customWidth="1"/>
    <col min="14083" max="14083" width="23" style="32" customWidth="1"/>
    <col min="14084" max="14084" width="52.7109375" style="32" customWidth="1"/>
    <col min="14085" max="14336" width="9.140625" style="32"/>
    <col min="14337" max="14337" width="8.5703125" style="32" customWidth="1"/>
    <col min="14338" max="14338" width="53.28515625" style="32" customWidth="1"/>
    <col min="14339" max="14339" width="23" style="32" customWidth="1"/>
    <col min="14340" max="14340" width="52.7109375" style="32" customWidth="1"/>
    <col min="14341" max="14592" width="9.140625" style="32"/>
    <col min="14593" max="14593" width="8.5703125" style="32" customWidth="1"/>
    <col min="14594" max="14594" width="53.28515625" style="32" customWidth="1"/>
    <col min="14595" max="14595" width="23" style="32" customWidth="1"/>
    <col min="14596" max="14596" width="52.7109375" style="32" customWidth="1"/>
    <col min="14597" max="14848" width="9.140625" style="32"/>
    <col min="14849" max="14849" width="8.5703125" style="32" customWidth="1"/>
    <col min="14850" max="14850" width="53.28515625" style="32" customWidth="1"/>
    <col min="14851" max="14851" width="23" style="32" customWidth="1"/>
    <col min="14852" max="14852" width="52.7109375" style="32" customWidth="1"/>
    <col min="14853" max="15104" width="9.140625" style="32"/>
    <col min="15105" max="15105" width="8.5703125" style="32" customWidth="1"/>
    <col min="15106" max="15106" width="53.28515625" style="32" customWidth="1"/>
    <col min="15107" max="15107" width="23" style="32" customWidth="1"/>
    <col min="15108" max="15108" width="52.7109375" style="32" customWidth="1"/>
    <col min="15109" max="15360" width="9.140625" style="32"/>
    <col min="15361" max="15361" width="8.5703125" style="32" customWidth="1"/>
    <col min="15362" max="15362" width="53.28515625" style="32" customWidth="1"/>
    <col min="15363" max="15363" width="23" style="32" customWidth="1"/>
    <col min="15364" max="15364" width="52.7109375" style="32" customWidth="1"/>
    <col min="15365" max="15616" width="9.140625" style="32"/>
    <col min="15617" max="15617" width="8.5703125" style="32" customWidth="1"/>
    <col min="15618" max="15618" width="53.28515625" style="32" customWidth="1"/>
    <col min="15619" max="15619" width="23" style="32" customWidth="1"/>
    <col min="15620" max="15620" width="52.7109375" style="32" customWidth="1"/>
    <col min="15621" max="15872" width="9.140625" style="32"/>
    <col min="15873" max="15873" width="8.5703125" style="32" customWidth="1"/>
    <col min="15874" max="15874" width="53.28515625" style="32" customWidth="1"/>
    <col min="15875" max="15875" width="23" style="32" customWidth="1"/>
    <col min="15876" max="15876" width="52.7109375" style="32" customWidth="1"/>
    <col min="15877" max="16128" width="9.140625" style="32"/>
    <col min="16129" max="16129" width="8.5703125" style="32" customWidth="1"/>
    <col min="16130" max="16130" width="53.28515625" style="32" customWidth="1"/>
    <col min="16131" max="16131" width="23" style="32" customWidth="1"/>
    <col min="16132" max="16132" width="52.7109375" style="32" customWidth="1"/>
    <col min="16133" max="16384" width="9.140625" style="32"/>
  </cols>
  <sheetData>
    <row r="1" spans="1:4" ht="38.450000000000003" customHeight="1">
      <c r="A1" s="59" t="s">
        <v>98</v>
      </c>
      <c r="B1" s="60"/>
      <c r="C1" s="60"/>
      <c r="D1" s="60"/>
    </row>
    <row r="2" spans="1:4" s="48" customFormat="1" ht="22.15" hidden="1" customHeight="1">
      <c r="A2" s="49"/>
      <c r="B2" s="49"/>
      <c r="C2" s="49"/>
    </row>
    <row r="3" spans="1:4" ht="13.15" customHeight="1">
      <c r="A3" s="47" t="s">
        <v>77</v>
      </c>
      <c r="B3" s="46"/>
      <c r="C3" s="46"/>
      <c r="D3" s="46"/>
    </row>
    <row r="4" spans="1:4" ht="42.75">
      <c r="A4" s="45" t="s">
        <v>78</v>
      </c>
      <c r="B4" s="45" t="s">
        <v>25</v>
      </c>
      <c r="C4" s="38" t="s">
        <v>74</v>
      </c>
      <c r="D4" s="45" t="s">
        <v>75</v>
      </c>
    </row>
    <row r="5" spans="1:4" ht="31.5">
      <c r="A5" s="44">
        <v>1</v>
      </c>
      <c r="B5" s="42" t="s">
        <v>72</v>
      </c>
      <c r="C5" s="50">
        <v>0</v>
      </c>
      <c r="D5" s="42" t="s">
        <v>99</v>
      </c>
    </row>
    <row r="6" spans="1:4" ht="47.25">
      <c r="A6" s="44">
        <v>2</v>
      </c>
      <c r="B6" s="42" t="s">
        <v>26</v>
      </c>
      <c r="C6" s="43"/>
      <c r="D6" s="42" t="s">
        <v>97</v>
      </c>
    </row>
    <row r="7" spans="1:4" ht="78.75">
      <c r="A7" s="44">
        <v>3</v>
      </c>
      <c r="B7" s="42" t="s">
        <v>73</v>
      </c>
      <c r="C7" s="50">
        <v>1</v>
      </c>
      <c r="D7" s="42" t="s">
        <v>100</v>
      </c>
    </row>
    <row r="8" spans="1:4">
      <c r="A8" s="39"/>
      <c r="B8" s="39"/>
      <c r="C8" s="39"/>
      <c r="D8" s="39"/>
    </row>
    <row r="9" spans="1:4" ht="15">
      <c r="A9" s="41" t="s">
        <v>76</v>
      </c>
      <c r="B9" s="40"/>
      <c r="C9" s="39"/>
      <c r="D9" s="39"/>
    </row>
    <row r="10" spans="1:4" ht="31.5">
      <c r="A10" s="37" t="s">
        <v>78</v>
      </c>
      <c r="B10" s="37" t="s">
        <v>25</v>
      </c>
      <c r="C10" s="38" t="s">
        <v>79</v>
      </c>
      <c r="D10" s="37" t="s">
        <v>80</v>
      </c>
    </row>
    <row r="11" spans="1:4" ht="18" customHeight="1">
      <c r="A11" s="65">
        <v>1</v>
      </c>
      <c r="B11" s="61" t="s">
        <v>96</v>
      </c>
      <c r="C11" s="35">
        <v>1</v>
      </c>
      <c r="D11" s="36" t="s">
        <v>95</v>
      </c>
    </row>
    <row r="12" spans="1:4" ht="15.75">
      <c r="A12" s="66"/>
      <c r="B12" s="62"/>
      <c r="C12" s="35">
        <v>5</v>
      </c>
      <c r="D12" s="34" t="s">
        <v>94</v>
      </c>
    </row>
    <row r="13" spans="1:4" ht="31.5">
      <c r="A13" s="66"/>
      <c r="B13" s="62"/>
      <c r="C13" s="35">
        <v>5</v>
      </c>
      <c r="D13" s="34" t="s">
        <v>93</v>
      </c>
    </row>
    <row r="14" spans="1:4" ht="15.75">
      <c r="A14" s="66"/>
      <c r="B14" s="62"/>
      <c r="C14" s="35"/>
      <c r="D14" s="34" t="s">
        <v>92</v>
      </c>
    </row>
    <row r="15" spans="1:4" ht="15.75">
      <c r="A15" s="66"/>
      <c r="B15" s="62"/>
      <c r="C15" s="35"/>
      <c r="D15" s="34" t="s">
        <v>91</v>
      </c>
    </row>
    <row r="16" spans="1:4" ht="15.75">
      <c r="A16" s="66"/>
      <c r="B16" s="62"/>
      <c r="C16" s="35"/>
      <c r="D16" s="34" t="s">
        <v>90</v>
      </c>
    </row>
    <row r="17" spans="1:4" ht="17.25" customHeight="1">
      <c r="A17" s="66"/>
      <c r="B17" s="62"/>
      <c r="C17" s="35"/>
      <c r="D17" s="34" t="s">
        <v>89</v>
      </c>
    </row>
    <row r="18" spans="1:4" ht="15.75">
      <c r="A18" s="66"/>
      <c r="B18" s="62"/>
      <c r="C18" s="35">
        <v>0</v>
      </c>
      <c r="D18" s="34" t="s">
        <v>88</v>
      </c>
    </row>
    <row r="19" spans="1:4" ht="31.5">
      <c r="A19" s="66"/>
      <c r="B19" s="62"/>
      <c r="C19" s="35"/>
      <c r="D19" s="34" t="s">
        <v>87</v>
      </c>
    </row>
    <row r="20" spans="1:4" ht="15.75">
      <c r="A20" s="66"/>
      <c r="B20" s="62"/>
      <c r="C20" s="35"/>
      <c r="D20" s="34" t="s">
        <v>86</v>
      </c>
    </row>
    <row r="21" spans="1:4" ht="15.75">
      <c r="A21" s="66"/>
      <c r="B21" s="62"/>
      <c r="C21" s="35"/>
      <c r="D21" s="34" t="s">
        <v>85</v>
      </c>
    </row>
    <row r="22" spans="1:4">
      <c r="A22" s="67"/>
      <c r="B22" s="63"/>
      <c r="C22" s="33">
        <v>0</v>
      </c>
      <c r="D22" s="33" t="s">
        <v>84</v>
      </c>
    </row>
    <row r="23" spans="1:4">
      <c r="A23" s="67"/>
      <c r="B23" s="63"/>
      <c r="C23" s="33">
        <v>0</v>
      </c>
      <c r="D23" s="33" t="s">
        <v>83</v>
      </c>
    </row>
    <row r="24" spans="1:4" ht="25.5">
      <c r="A24" s="68"/>
      <c r="B24" s="64"/>
      <c r="C24" s="33">
        <v>0</v>
      </c>
      <c r="D24" s="33" t="s">
        <v>82</v>
      </c>
    </row>
  </sheetData>
  <mergeCells count="3">
    <mergeCell ref="A1:D1"/>
    <mergeCell ref="B11:B24"/>
    <mergeCell ref="A11:A24"/>
  </mergeCells>
  <printOptions headings="1"/>
  <pageMargins left="0.31496062992125984" right="0.27559055118110237" top="0.35433070866141736" bottom="0.19685039370078741" header="0.31496062992125984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12" sqref="A12:C12"/>
    </sheetView>
  </sheetViews>
  <sheetFormatPr defaultRowHeight="15"/>
  <cols>
    <col min="2" max="2" width="86.5703125" customWidth="1"/>
    <col min="3" max="3" width="28.5703125" customWidth="1"/>
    <col min="4" max="4" width="9.140625" hidden="1" customWidth="1"/>
    <col min="8" max="8" width="45.85546875" customWidth="1"/>
  </cols>
  <sheetData>
    <row r="1" spans="1:8" ht="55.5" customHeight="1">
      <c r="A1" s="79" t="s">
        <v>50</v>
      </c>
      <c r="B1" s="79"/>
      <c r="C1" s="79"/>
      <c r="D1" s="78"/>
    </row>
    <row r="2" spans="1:8" ht="69.75" customHeight="1">
      <c r="A2" s="53" t="s">
        <v>9</v>
      </c>
      <c r="B2" s="53" t="s">
        <v>17</v>
      </c>
      <c r="C2" s="73" t="s">
        <v>18</v>
      </c>
      <c r="D2" s="74"/>
    </row>
    <row r="3" spans="1:8" ht="28.5" customHeight="1">
      <c r="A3" s="8">
        <v>1</v>
      </c>
      <c r="B3" s="9" t="s">
        <v>19</v>
      </c>
      <c r="C3" s="75">
        <v>1</v>
      </c>
      <c r="D3" s="76"/>
    </row>
    <row r="4" spans="1:8" ht="31.5">
      <c r="A4" s="8">
        <v>2</v>
      </c>
      <c r="B4" s="9" t="s">
        <v>20</v>
      </c>
      <c r="C4" s="75">
        <v>1</v>
      </c>
      <c r="D4" s="76"/>
    </row>
    <row r="5" spans="1:8" ht="31.5">
      <c r="A5" s="8">
        <v>3</v>
      </c>
      <c r="B5" s="9" t="s">
        <v>21</v>
      </c>
      <c r="C5" s="75">
        <v>1</v>
      </c>
      <c r="D5" s="76"/>
    </row>
    <row r="6" spans="1:8" ht="31.5">
      <c r="A6" s="21">
        <v>4</v>
      </c>
      <c r="B6" s="9" t="s">
        <v>22</v>
      </c>
      <c r="C6" s="77">
        <v>1</v>
      </c>
      <c r="D6" s="78"/>
      <c r="F6">
        <v>1</v>
      </c>
      <c r="H6" t="s">
        <v>70</v>
      </c>
    </row>
    <row r="7" spans="1:8" ht="15.75">
      <c r="A7" s="3"/>
      <c r="B7" s="3"/>
      <c r="C7" s="3"/>
    </row>
    <row r="8" spans="1:8" ht="15.75">
      <c r="A8" s="3"/>
      <c r="B8" s="3"/>
      <c r="C8" s="3"/>
    </row>
    <row r="9" spans="1:8" ht="15.75">
      <c r="A9" s="3" t="s">
        <v>103</v>
      </c>
      <c r="B9" s="52"/>
      <c r="C9" s="3"/>
    </row>
    <row r="10" spans="1:8" ht="39" customHeight="1">
      <c r="A10" s="69"/>
      <c r="B10" s="70"/>
      <c r="C10" s="70"/>
    </row>
    <row r="11" spans="1:8" ht="15.75">
      <c r="A11" s="3" t="s">
        <v>101</v>
      </c>
      <c r="B11" s="3"/>
      <c r="C11" s="3"/>
    </row>
    <row r="12" spans="1:8" ht="57" customHeight="1">
      <c r="A12" s="71"/>
      <c r="B12" s="71"/>
      <c r="C12" s="71"/>
    </row>
    <row r="13" spans="1:8" ht="15.75">
      <c r="A13" s="3" t="s">
        <v>81</v>
      </c>
      <c r="B13" s="3"/>
      <c r="C13" s="3"/>
    </row>
    <row r="14" spans="1:8" ht="84" customHeight="1">
      <c r="A14" s="72"/>
      <c r="B14" s="72"/>
      <c r="C14" s="72"/>
    </row>
  </sheetData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10" sqref="D10"/>
    </sheetView>
  </sheetViews>
  <sheetFormatPr defaultRowHeight="15"/>
  <cols>
    <col min="2" max="2" width="33.28515625" customWidth="1"/>
    <col min="3" max="3" width="24.28515625" customWidth="1"/>
    <col min="4" max="4" width="60.28515625" customWidth="1"/>
  </cols>
  <sheetData>
    <row r="1" spans="1:4">
      <c r="A1" s="59" t="s">
        <v>98</v>
      </c>
      <c r="B1" s="60"/>
      <c r="C1" s="60"/>
      <c r="D1" s="60"/>
    </row>
    <row r="2" spans="1:4">
      <c r="A2" s="49"/>
      <c r="B2" s="49"/>
      <c r="C2" s="49"/>
      <c r="D2" s="48"/>
    </row>
    <row r="3" spans="1:4">
      <c r="A3" s="47" t="s">
        <v>77</v>
      </c>
      <c r="B3" s="46"/>
      <c r="C3" s="46"/>
      <c r="D3" s="46"/>
    </row>
    <row r="4" spans="1:4" ht="73.900000000000006" customHeight="1">
      <c r="A4" s="45" t="s">
        <v>78</v>
      </c>
      <c r="B4" s="45" t="s">
        <v>25</v>
      </c>
      <c r="C4" s="38" t="s">
        <v>74</v>
      </c>
      <c r="D4" s="45" t="s">
        <v>75</v>
      </c>
    </row>
    <row r="5" spans="1:4" ht="32.450000000000003" customHeight="1">
      <c r="A5" s="44">
        <v>1</v>
      </c>
      <c r="B5" s="42" t="s">
        <v>72</v>
      </c>
      <c r="C5" s="50">
        <v>0</v>
      </c>
      <c r="D5" s="42" t="s">
        <v>99</v>
      </c>
    </row>
    <row r="6" spans="1:4" ht="34.15" customHeight="1">
      <c r="A6" s="44">
        <v>2</v>
      </c>
      <c r="B6" s="42" t="s">
        <v>26</v>
      </c>
      <c r="C6" s="43"/>
      <c r="D6" s="42" t="s">
        <v>97</v>
      </c>
    </row>
    <row r="7" spans="1:4" ht="55.9" customHeight="1">
      <c r="A7" s="44">
        <v>3</v>
      </c>
      <c r="B7" s="42" t="s">
        <v>73</v>
      </c>
      <c r="C7" s="50">
        <v>1</v>
      </c>
      <c r="D7" s="42" t="s">
        <v>100</v>
      </c>
    </row>
    <row r="8" spans="1:4">
      <c r="A8" s="39"/>
      <c r="B8" s="39"/>
      <c r="C8" s="39"/>
      <c r="D8" s="39"/>
    </row>
    <row r="9" spans="1:4">
      <c r="A9" s="41" t="s">
        <v>76</v>
      </c>
      <c r="B9" s="40"/>
      <c r="C9" s="39"/>
      <c r="D9" s="39"/>
    </row>
    <row r="10" spans="1:4" ht="79.150000000000006" customHeight="1">
      <c r="A10" s="37" t="s">
        <v>78</v>
      </c>
      <c r="B10" s="37" t="s">
        <v>25</v>
      </c>
      <c r="C10" s="38" t="s">
        <v>79</v>
      </c>
      <c r="D10" s="37" t="s">
        <v>80</v>
      </c>
    </row>
    <row r="11" spans="1:4" ht="21.6" customHeight="1">
      <c r="A11" s="65">
        <v>1</v>
      </c>
      <c r="B11" s="61" t="s">
        <v>96</v>
      </c>
      <c r="C11" s="35">
        <v>1</v>
      </c>
      <c r="D11" s="36" t="s">
        <v>95</v>
      </c>
    </row>
    <row r="12" spans="1:4" ht="18.600000000000001" customHeight="1">
      <c r="A12" s="66"/>
      <c r="B12" s="62"/>
      <c r="C12" s="35">
        <v>10</v>
      </c>
      <c r="D12" s="34" t="s">
        <v>94</v>
      </c>
    </row>
    <row r="13" spans="1:4" ht="22.15" customHeight="1">
      <c r="A13" s="66"/>
      <c r="B13" s="62"/>
      <c r="C13" s="35">
        <v>10</v>
      </c>
      <c r="D13" s="34" t="s">
        <v>93</v>
      </c>
    </row>
    <row r="14" spans="1:4" ht="20.45" customHeight="1">
      <c r="A14" s="66"/>
      <c r="B14" s="62"/>
      <c r="C14" s="35"/>
      <c r="D14" s="34" t="s">
        <v>92</v>
      </c>
    </row>
    <row r="15" spans="1:4" ht="21" customHeight="1">
      <c r="A15" s="66"/>
      <c r="B15" s="62"/>
      <c r="C15" s="35"/>
      <c r="D15" s="34" t="s">
        <v>91</v>
      </c>
    </row>
    <row r="16" spans="1:4" ht="22.9" customHeight="1">
      <c r="A16" s="66"/>
      <c r="B16" s="62"/>
      <c r="C16" s="35"/>
      <c r="D16" s="34" t="s">
        <v>90</v>
      </c>
    </row>
    <row r="17" spans="1:4" ht="19.149999999999999" customHeight="1">
      <c r="A17" s="66"/>
      <c r="B17" s="62"/>
      <c r="C17" s="35"/>
      <c r="D17" s="34" t="s">
        <v>89</v>
      </c>
    </row>
    <row r="18" spans="1:4" ht="21" customHeight="1">
      <c r="A18" s="66"/>
      <c r="B18" s="62"/>
      <c r="C18" s="35">
        <v>0</v>
      </c>
      <c r="D18" s="34" t="s">
        <v>88</v>
      </c>
    </row>
    <row r="19" spans="1:4" ht="26.45" customHeight="1">
      <c r="A19" s="66"/>
      <c r="B19" s="62"/>
      <c r="C19" s="35"/>
      <c r="D19" s="34" t="s">
        <v>87</v>
      </c>
    </row>
    <row r="20" spans="1:4" ht="24" customHeight="1">
      <c r="A20" s="66"/>
      <c r="B20" s="62"/>
      <c r="C20" s="35"/>
      <c r="D20" s="34" t="s">
        <v>86</v>
      </c>
    </row>
    <row r="21" spans="1:4" ht="25.9" customHeight="1">
      <c r="A21" s="66"/>
      <c r="B21" s="62"/>
      <c r="C21" s="35"/>
      <c r="D21" s="34" t="s">
        <v>85</v>
      </c>
    </row>
    <row r="22" spans="1:4" ht="23.45" customHeight="1">
      <c r="A22" s="67"/>
      <c r="B22" s="63"/>
      <c r="C22" s="33">
        <v>0</v>
      </c>
      <c r="D22" s="33" t="s">
        <v>84</v>
      </c>
    </row>
    <row r="23" spans="1:4" ht="22.9" customHeight="1">
      <c r="A23" s="67"/>
      <c r="B23" s="63"/>
      <c r="C23" s="33">
        <v>0</v>
      </c>
      <c r="D23" s="33" t="s">
        <v>83</v>
      </c>
    </row>
    <row r="24" spans="1:4" ht="32.450000000000003" customHeight="1">
      <c r="A24" s="68"/>
      <c r="B24" s="64"/>
      <c r="C24" s="33">
        <v>0</v>
      </c>
      <c r="D24" s="33" t="s">
        <v>82</v>
      </c>
    </row>
  </sheetData>
  <mergeCells count="3">
    <mergeCell ref="A1:D1"/>
    <mergeCell ref="A11:A24"/>
    <mergeCell ref="B11:B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Лист1</vt:lpstr>
      <vt:lpstr>'Раздел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user</cp:lastModifiedBy>
  <cp:lastPrinted>2022-12-23T04:26:14Z</cp:lastPrinted>
  <dcterms:created xsi:type="dcterms:W3CDTF">2014-03-27T11:04:01Z</dcterms:created>
  <dcterms:modified xsi:type="dcterms:W3CDTF">2023-03-29T06:32:41Z</dcterms:modified>
</cp:coreProperties>
</file>